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920" windowHeight="6030" activeTab="2"/>
  </bookViews>
  <sheets>
    <sheet name="PL" sheetId="1" r:id="rId1"/>
    <sheet name="BS" sheetId="2" r:id="rId2"/>
    <sheet name="CF" sheetId="3" r:id="rId3"/>
    <sheet name="MASB26" sheetId="4" r:id="rId4"/>
  </sheets>
  <externalReferences>
    <externalReference r:id="rId7"/>
    <externalReference r:id="rId8"/>
  </externalReferences>
  <definedNames>
    <definedName name="Adj11_Subco_Dr">'[1]Conso Adj'!#REF!</definedName>
    <definedName name="Adj13_Forex_Dr">'[1]Conso Adj'!#REF!</definedName>
    <definedName name="Adj14_Forex_Dr">'[1]Conso Adj'!#REF!</definedName>
    <definedName name="Adj14_ReBal_Cr">'[1]Conso Adj'!#REF!</definedName>
    <definedName name="Adj14_ReBal_Dr">'[1]Conso Adj'!#REF!</definedName>
    <definedName name="Adj3_PL_Cr">'[1]Conso Adj'!$H$61</definedName>
    <definedName name="Adj6_PL_Cr">'[1]Conso Adj'!$H$84</definedName>
    <definedName name="asd">'[2]Sch 3'!$D$16</definedName>
    <definedName name="FA_CA">#REF!</definedName>
    <definedName name="FA_CKC">#REF!</definedName>
    <definedName name="FA_Eksons">#REF!</definedName>
    <definedName name="FA_KW">#REF!</definedName>
    <definedName name="FA_LC">#REF!</definedName>
    <definedName name="FA_Rajang">#REF!</definedName>
    <definedName name="FA_UDM">#REF!</definedName>
    <definedName name="hlg_Bahagaya">'[1]Sch 2'!$D$20</definedName>
    <definedName name="hlg_CA">'[1]Sch 2'!$D$19</definedName>
    <definedName name="hlg_CKC">'[1]Sch 2'!$D$14</definedName>
    <definedName name="hlg_CP">'[1]Sch 2'!$D$18</definedName>
    <definedName name="hlg_KW">'[1]Sch 2'!$D$16</definedName>
    <definedName name="hlg_LC">'[1]Sch 2'!$D$21</definedName>
    <definedName name="hlg_LK">'[1]Sch 2'!$D$22</definedName>
    <definedName name="hlg_Rajang">'[1]Sch 2'!$D$12</definedName>
    <definedName name="hlg_Scala">'[1]Sch 2'!$D$17</definedName>
    <definedName name="hlg_UDM">'[1]Sch 2'!$D$15</definedName>
    <definedName name="OC_Bahagaya">'[1]Other Cred'!$M$38</definedName>
    <definedName name="OC_CA">'[1]Other Cred'!$J$38</definedName>
    <definedName name="OC_CKC">'[1]Other Cred'!$E$38</definedName>
    <definedName name="OC_CP">'[1]Other Cred'!$I$38</definedName>
    <definedName name="OC_Eksons">'[1]Other Cred'!$B$38</definedName>
    <definedName name="OC_KW">'[1]Other Cred'!$G$38</definedName>
    <definedName name="OC_LC">'[1]Other Cred'!$L$38</definedName>
    <definedName name="OC_LK">'[1]Other Cred'!$K$38</definedName>
    <definedName name="OC_Rajang">'[1]Other Cred'!#REF!</definedName>
    <definedName name="OC_Scala">'[1]Other Cred'!$H$38</definedName>
    <definedName name="OC_UDM">'[1]Other Cred'!$F$38</definedName>
    <definedName name="OD_Bahagaya">'[1]Other Db'!$D$27</definedName>
    <definedName name="OD_CA">'[1]Other Db'!$J$27</definedName>
    <definedName name="OD_CKC">'[1]Other Db'!$E$27</definedName>
    <definedName name="OD_CP">'[1]Other Db'!$I$27</definedName>
    <definedName name="OD_Eksons">'[1]Other Db'!$B$27</definedName>
    <definedName name="OD_KW">'[1]Other Db'!$G$27</definedName>
    <definedName name="OD_LC">'[1]Other Db'!$L$27</definedName>
    <definedName name="OD_LK">'[1]Other Db'!$K$27</definedName>
    <definedName name="OD_Rajang">'[1]Other Db'!$C$27</definedName>
    <definedName name="OD_Scala">'[1]Other Db'!$H$27</definedName>
    <definedName name="OD_UDM">'[1]Other Db'!$F$27</definedName>
    <definedName name="_xlnm.Print_Area" localSheetId="2">'CF'!$A$1:$J$69</definedName>
    <definedName name="Sales_CA">#REF!</definedName>
    <definedName name="Sales_CKC">#REF!</definedName>
    <definedName name="Sales_CP">#REF!</definedName>
    <definedName name="Sales_Eksons">#REF!</definedName>
    <definedName name="Sales_KW">#REF!</definedName>
    <definedName name="Sales_LC">#REF!</definedName>
    <definedName name="Sales_LK">#REF!</definedName>
    <definedName name="Sales_Rajang">#REF!</definedName>
    <definedName name="Sales_UDM">#REF!</definedName>
    <definedName name="Stock_Bahagaya">#REF!</definedName>
    <definedName name="Stock_CA">#REF!</definedName>
    <definedName name="Stock_CKC">#REF!</definedName>
    <definedName name="Stock_CP">#REF!</definedName>
    <definedName name="Stock_Eksons">#REF!</definedName>
    <definedName name="Stock_KW">#REF!</definedName>
    <definedName name="Stock_LC">#REF!</definedName>
    <definedName name="Stock_LK">#REF!</definedName>
    <definedName name="Stock_Rajang">#REF!</definedName>
    <definedName name="Stock_Scala">#REF!</definedName>
    <definedName name="Stock_UDM">#REF!</definedName>
  </definedNames>
  <calcPr fullCalcOnLoad="1"/>
</workbook>
</file>

<file path=xl/sharedStrings.xml><?xml version="1.0" encoding="utf-8"?>
<sst xmlns="http://schemas.openxmlformats.org/spreadsheetml/2006/main" count="151" uniqueCount="121">
  <si>
    <t>RM'000</t>
  </si>
  <si>
    <t>Revenue</t>
  </si>
  <si>
    <t>UNAUDITED</t>
  </si>
  <si>
    <t>Condensed Consolidated Balance Sheets</t>
  </si>
  <si>
    <t>Property, Plant &amp; Equipment</t>
  </si>
  <si>
    <t>Intangible Assets</t>
  </si>
  <si>
    <t>Investment in Associate and Joint Ventures</t>
  </si>
  <si>
    <t>Other Investment</t>
  </si>
  <si>
    <t>Current Assets</t>
  </si>
  <si>
    <t xml:space="preserve">     Inventories</t>
  </si>
  <si>
    <t xml:space="preserve">     Cash &amp; Cash Equivalents</t>
  </si>
  <si>
    <t>Current Liabilities</t>
  </si>
  <si>
    <t xml:space="preserve">     Overdraft &amp; Short Term Borrowings</t>
  </si>
  <si>
    <t>Taxation</t>
  </si>
  <si>
    <t xml:space="preserve">     Taxation</t>
  </si>
  <si>
    <t>Share Capital</t>
  </si>
  <si>
    <t>Reserves</t>
  </si>
  <si>
    <t>Minority Interest</t>
  </si>
  <si>
    <t>Long Term Liabilities</t>
  </si>
  <si>
    <t>Quarter ended</t>
  </si>
  <si>
    <t>Operating Expenses</t>
  </si>
  <si>
    <t>Other Operating Income</t>
  </si>
  <si>
    <t>Investing Results</t>
  </si>
  <si>
    <t>Condensed Consolidated Statement Of Changes In Equity</t>
  </si>
  <si>
    <t>Capital Reserve</t>
  </si>
  <si>
    <t>Total</t>
  </si>
  <si>
    <t>Translation differences</t>
  </si>
  <si>
    <t>Current</t>
  </si>
  <si>
    <t xml:space="preserve">(The Condensed Consolidated Income Statements should be read in conjunction with the Annual  </t>
  </si>
  <si>
    <t>Net Current Assets</t>
  </si>
  <si>
    <t>Depreciation</t>
  </si>
  <si>
    <t>Interest expenses</t>
  </si>
  <si>
    <t>Interest income</t>
  </si>
  <si>
    <t>Changes in working capital :</t>
  </si>
  <si>
    <t>Interest paid</t>
  </si>
  <si>
    <t>Cash flows from investing activities</t>
  </si>
  <si>
    <t>Interest received</t>
  </si>
  <si>
    <t>Proceeds from disposal of property, plant and equipment</t>
  </si>
  <si>
    <t>Purchase of property, plant and equipment</t>
  </si>
  <si>
    <t>Cash flows from financing activities</t>
  </si>
  <si>
    <t>Cash and cash equivalents at beginning of the year</t>
  </si>
  <si>
    <t>Cash and cash equivalents at end of the year</t>
  </si>
  <si>
    <t xml:space="preserve">(The Condensed Consolidated Balance Sheets should be read in conjunction with the Annual  </t>
  </si>
  <si>
    <t xml:space="preserve">(The Condensed Consolidated Statement Of Changes In Equity should be read in conjunction with the </t>
  </si>
  <si>
    <t xml:space="preserve">(The Condensed Consolidated Cash Flow Statements should be read in conjunction with the Annual  </t>
  </si>
  <si>
    <r>
      <t>EKSONS CORPORATION BERHAD</t>
    </r>
    <r>
      <rPr>
        <b/>
        <sz val="10"/>
        <rFont val="Times New Roman"/>
        <family val="1"/>
      </rPr>
      <t xml:space="preserve"> (205814-V)</t>
    </r>
  </si>
  <si>
    <t xml:space="preserve">     Trade &amp; Other Payables</t>
  </si>
  <si>
    <t>Shareholders' Equity</t>
  </si>
  <si>
    <t xml:space="preserve">     Other Payables</t>
  </si>
  <si>
    <t xml:space="preserve">     Other Deferred Liabilities</t>
  </si>
  <si>
    <t>Condensed Consolidated Income Statements</t>
  </si>
  <si>
    <t>Individual Quarter</t>
  </si>
  <si>
    <t>Cumulative Quarter</t>
  </si>
  <si>
    <t>Current Year</t>
  </si>
  <si>
    <t xml:space="preserve">Quarter </t>
  </si>
  <si>
    <t>Preceding Year</t>
  </si>
  <si>
    <t>Corresponding</t>
  </si>
  <si>
    <t>Quarter</t>
  </si>
  <si>
    <t>Year To Date</t>
  </si>
  <si>
    <t>Period</t>
  </si>
  <si>
    <t>Finance Costs</t>
  </si>
  <si>
    <t>Earnings Per Share</t>
  </si>
  <si>
    <t>(a) Basic (sen)</t>
  </si>
  <si>
    <t>(b) Diluted (sen)</t>
  </si>
  <si>
    <t xml:space="preserve">Condensed Consolidated Cashflow Statements </t>
  </si>
  <si>
    <t>Ended</t>
  </si>
  <si>
    <t>Current Year To Date</t>
  </si>
  <si>
    <t>Cash flows from operating activities</t>
  </si>
  <si>
    <t>Adjustments for :</t>
  </si>
  <si>
    <t>Cash and bank balances</t>
  </si>
  <si>
    <t>Analysis of cash and cash equivalents</t>
  </si>
  <si>
    <t>Fixed deposits</t>
  </si>
  <si>
    <t>Fixed deposits pledged as security</t>
  </si>
  <si>
    <t xml:space="preserve">     Trade &amp; Other Receivables</t>
  </si>
  <si>
    <t>Pre-acquisition profit</t>
  </si>
  <si>
    <t>Profit before taxation and minority interest</t>
  </si>
  <si>
    <t>Write back of provision for diminution in value</t>
  </si>
  <si>
    <t>Operating profit before working capital changes</t>
  </si>
  <si>
    <t>Short term borrowings obtained</t>
  </si>
  <si>
    <t xml:space="preserve">Repayment of lease payable </t>
  </si>
  <si>
    <t>At 1 April 2003</t>
  </si>
  <si>
    <t>Profit From Operations</t>
  </si>
  <si>
    <t>Profit Before Tax</t>
  </si>
  <si>
    <t>Profit After Tax</t>
  </si>
  <si>
    <t>Net Profit For The Period</t>
  </si>
  <si>
    <t xml:space="preserve">     Deferred Taxation</t>
  </si>
  <si>
    <t xml:space="preserve">Corresponding </t>
  </si>
  <si>
    <t>Period Ended</t>
  </si>
  <si>
    <t>Income tax paid</t>
  </si>
  <si>
    <t>(Increase)/Decrease  in inventories</t>
  </si>
  <si>
    <t>(Increase)/Decrease in receivables</t>
  </si>
  <si>
    <t>Increase/(Decrease) in payables</t>
  </si>
  <si>
    <t>Corresponding Period</t>
  </si>
  <si>
    <t>Profit for the period</t>
  </si>
  <si>
    <t>31.03.2004</t>
  </si>
  <si>
    <t>Financial Report for the year ended 31 March 2004)</t>
  </si>
  <si>
    <t>AUDITED</t>
  </si>
  <si>
    <t>Year ended</t>
  </si>
  <si>
    <t>Annual Financial Report for the year ended 31 March 2004)</t>
  </si>
  <si>
    <t>(Gain)/Loss on disposal of property, plant and equipment</t>
  </si>
  <si>
    <t>Net cash generated from financing activities</t>
  </si>
  <si>
    <t>At 1 April 2004</t>
  </si>
  <si>
    <t>As previously stated</t>
  </si>
  <si>
    <t>At 1 April 2003 (Restated)</t>
  </si>
  <si>
    <t>Prior year adjustment</t>
  </si>
  <si>
    <t>For The Quarter Ended 30 September 2004</t>
  </si>
  <si>
    <t>30/09/2004</t>
  </si>
  <si>
    <t>30/09/2003</t>
  </si>
  <si>
    <t>As At 30 September 2004</t>
  </si>
  <si>
    <t>30.09.2004</t>
  </si>
  <si>
    <t>At 30 September 2004</t>
  </si>
  <si>
    <t>Ended 30 September 2004</t>
  </si>
  <si>
    <t>Ended 30 September 2003</t>
  </si>
  <si>
    <t>At 30 September 2003</t>
  </si>
  <si>
    <t>Allowance for doubtful debts</t>
  </si>
  <si>
    <t>Associated companies</t>
  </si>
  <si>
    <t>Retained</t>
  </si>
  <si>
    <t>Profits</t>
  </si>
  <si>
    <t>Net cash (used in)/generated from operating activities</t>
  </si>
  <si>
    <t>Net cash (used in)/generated from investing activities</t>
  </si>
  <si>
    <t>Net (decrease)/increase in cash and cash equivalent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</si>
</sst>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;\(0.00\)"/>
    <numFmt numFmtId="167" formatCode="_-* #,##0_-;\-* #,##0_-;_-* &quot;-&quot;??_-;_-@_-"/>
    <numFmt numFmtId="168" formatCode="&quot;RM&quot;#,##0_);\(&quot;RM&quot;#,##0\)"/>
    <numFmt numFmtId="169" formatCode="&quot;RM&quot;#,##0_);[Red]\(&quot;RM&quot;#,##0\)"/>
    <numFmt numFmtId="170" formatCode="&quot;RM&quot;#,##0.00_);\(&quot;RM&quot;#,##0.00\)"/>
    <numFmt numFmtId="171" formatCode="&quot;RM&quot;#,##0.00_);[Red]\(&quot;RM&quot;#,##0.00\)"/>
    <numFmt numFmtId="172" formatCode="_(&quot;RM&quot;* #,##0_);_(&quot;RM&quot;* \(#,##0\);_(&quot;RM&quot;* &quot;-&quot;_);_(@_)"/>
    <numFmt numFmtId="173" formatCode="_(&quot;RM&quot;* #,##0.00_);_(&quot;RM&quot;* \(#,##0.00\);_(&quot;RM&quot;* &quot;-&quot;??_);_(@_)"/>
    <numFmt numFmtId="174" formatCode="_(* #,##0.0000_);_(* \(#,##0.0000\);_(* &quot;-&quot;??_);_(@_)"/>
    <numFmt numFmtId="175" formatCode="#,##0.00;[Red]#,##0.00"/>
    <numFmt numFmtId="176" formatCode="_(* #,##0.000_);_(* \(#,##0.000\);_(* &quot;-&quot;??_);_(@_)"/>
    <numFmt numFmtId="177" formatCode="m/d"/>
    <numFmt numFmtId="178" formatCode="mm/dd/yy"/>
    <numFmt numFmtId="179" formatCode="0_);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0_);\(#,##0.000\)"/>
    <numFmt numFmtId="184" formatCode="#,##0.0000_);\(#,##0.0000\)"/>
    <numFmt numFmtId="185" formatCode="#,##0.0_);\(#,##0.0\)"/>
    <numFmt numFmtId="186" formatCode="#,##0.00000_);\(#,##0.00000\)"/>
    <numFmt numFmtId="187" formatCode="#,##0.000000_);\(#,##0.000000\)"/>
    <numFmt numFmtId="188" formatCode="#,##0.0000000_);\(#,##0.0000000\)"/>
    <numFmt numFmtId="189" formatCode="#,##0.00000000_);\(#,##0.00000000\)"/>
    <numFmt numFmtId="190" formatCode="0.0%"/>
    <numFmt numFmtId="191" formatCode="_(* #,##0.000_);_(* \(#,##0.000\);_(* &quot;-&quot;???_);_(@_)"/>
    <numFmt numFmtId="192" formatCode="_(* #,##0.00000_);_(* \(#,##0.00000\);_(* &quot;-&quot;??_);_(@_)"/>
    <numFmt numFmtId="193" formatCode="_(* #,##0.000000_);_(* \(#,##0.000000\);_(* &quot;-&quot;??_);_(@_)"/>
  </numFmts>
  <fonts count="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64" fontId="2" fillId="0" borderId="0" xfId="15" applyNumberFormat="1" applyFont="1" applyAlignment="1">
      <alignment/>
    </xf>
    <xf numFmtId="0" fontId="2" fillId="0" borderId="0" xfId="0" applyFont="1" applyAlignment="1" quotePrefix="1">
      <alignment/>
    </xf>
    <xf numFmtId="164" fontId="2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41" fontId="2" fillId="0" borderId="0" xfId="16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164" fontId="2" fillId="0" borderId="6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5" fillId="0" borderId="0" xfId="15" applyNumberFormat="1" applyFont="1" applyBorder="1" applyAlignment="1">
      <alignment/>
    </xf>
    <xf numFmtId="37" fontId="2" fillId="0" borderId="0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166" fontId="2" fillId="0" borderId="0" xfId="15" applyNumberFormat="1" applyFont="1" applyBorder="1" applyAlignment="1">
      <alignment/>
    </xf>
    <xf numFmtId="166" fontId="5" fillId="0" borderId="0" xfId="15" applyNumberFormat="1" applyFont="1" applyBorder="1" applyAlignment="1">
      <alignment/>
    </xf>
    <xf numFmtId="166" fontId="2" fillId="0" borderId="0" xfId="0" applyNumberFormat="1" applyFont="1" applyAlignment="1">
      <alignment/>
    </xf>
    <xf numFmtId="39" fontId="2" fillId="0" borderId="0" xfId="0" applyNumberFormat="1" applyFont="1" applyBorder="1" applyAlignment="1">
      <alignment/>
    </xf>
    <xf numFmtId="39" fontId="2" fillId="0" borderId="0" xfId="0" applyNumberFormat="1" applyFont="1" applyFill="1" applyBorder="1" applyAlignment="1" applyProtection="1">
      <alignment horizontal="left"/>
      <protection/>
    </xf>
    <xf numFmtId="39" fontId="2" fillId="0" borderId="0" xfId="0" applyNumberFormat="1" applyFont="1" applyFill="1" applyBorder="1" applyAlignment="1" applyProtection="1">
      <alignment/>
      <protection/>
    </xf>
    <xf numFmtId="16" fontId="3" fillId="0" borderId="0" xfId="0" applyNumberFormat="1" applyFont="1" applyAlignment="1" quotePrefix="1">
      <alignment horizontal="center"/>
    </xf>
    <xf numFmtId="16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9" fontId="3" fillId="0" borderId="0" xfId="0" applyNumberFormat="1" applyFont="1" applyFill="1" applyBorder="1" applyAlignment="1" applyProtection="1">
      <alignment horizontal="left"/>
      <protection/>
    </xf>
    <xf numFmtId="1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4" fontId="2" fillId="0" borderId="7" xfId="15" applyNumberFormat="1" applyFont="1" applyBorder="1" applyAlignment="1">
      <alignment/>
    </xf>
    <xf numFmtId="43" fontId="2" fillId="0" borderId="0" xfId="15" applyFont="1" applyAlignment="1">
      <alignment/>
    </xf>
    <xf numFmtId="0" fontId="8" fillId="0" borderId="0" xfId="0" applyFont="1" applyAlignment="1">
      <alignment/>
    </xf>
    <xf numFmtId="164" fontId="2" fillId="0" borderId="4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onso%20Sept%20'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nso%20Apr'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laroux"/>
      <sheetName val="BS"/>
      <sheetName val="PL"/>
      <sheetName val="Conso Adj"/>
      <sheetName val="Turnover"/>
      <sheetName val="Income"/>
      <sheetName val="PL Tax"/>
      <sheetName val="FA"/>
      <sheetName val="Asso"/>
      <sheetName val="STK"/>
      <sheetName val="Other Db"/>
      <sheetName val="Other Cred"/>
      <sheetName val="Tr Bills"/>
      <sheetName val="HP Cred"/>
      <sheetName val="TAX(BS)"/>
      <sheetName val="Per1"/>
      <sheetName val="Per 2"/>
      <sheetName val="Sch 1"/>
      <sheetName val="Sch 1a"/>
      <sheetName val="Sch 2"/>
      <sheetName val="Sch 3"/>
    </sheetNames>
    <sheetDataSet>
      <sheetData sheetId="6">
        <row r="61">
          <cell r="H61">
            <v>185855.58000000002</v>
          </cell>
        </row>
        <row r="84">
          <cell r="H84">
            <v>2527.6799999999994</v>
          </cell>
        </row>
      </sheetData>
      <sheetData sheetId="13">
        <row r="27">
          <cell r="B27">
            <v>7200</v>
          </cell>
          <cell r="C27">
            <v>2079408.37</v>
          </cell>
          <cell r="D27">
            <v>467056.50999999995</v>
          </cell>
          <cell r="E27">
            <v>211335.46000000002</v>
          </cell>
          <cell r="F27">
            <v>262341.3</v>
          </cell>
          <cell r="G27">
            <v>0</v>
          </cell>
          <cell r="H27">
            <v>0</v>
          </cell>
          <cell r="I27">
            <v>10091.83</v>
          </cell>
          <cell r="J27">
            <v>32622.38</v>
          </cell>
          <cell r="K27">
            <v>0</v>
          </cell>
          <cell r="L27">
            <v>0</v>
          </cell>
        </row>
      </sheetData>
      <sheetData sheetId="14">
        <row r="38">
          <cell r="B38">
            <v>125524.89</v>
          </cell>
          <cell r="E38">
            <v>632026.1999999998</v>
          </cell>
          <cell r="F38">
            <v>212045.11</v>
          </cell>
          <cell r="G38">
            <v>3480</v>
          </cell>
          <cell r="H38">
            <v>5329.15</v>
          </cell>
          <cell r="I38">
            <v>51289.4</v>
          </cell>
          <cell r="J38">
            <v>17890.63</v>
          </cell>
          <cell r="K38">
            <v>1528.5</v>
          </cell>
          <cell r="L38">
            <v>29084.970000000005</v>
          </cell>
          <cell r="M38">
            <v>1470.5</v>
          </cell>
        </row>
      </sheetData>
      <sheetData sheetId="22">
        <row r="12">
          <cell r="D12">
            <v>26050690.5</v>
          </cell>
        </row>
        <row r="14">
          <cell r="D14">
            <v>-8634413.99</v>
          </cell>
        </row>
        <row r="15">
          <cell r="D15">
            <v>-16674841.49</v>
          </cell>
        </row>
        <row r="16">
          <cell r="D16">
            <v>-9408173.52</v>
          </cell>
        </row>
        <row r="17">
          <cell r="D17">
            <v>-297066.59</v>
          </cell>
        </row>
        <row r="18">
          <cell r="D18">
            <v>-4522648.19</v>
          </cell>
        </row>
        <row r="19">
          <cell r="D19">
            <v>-4006220.84</v>
          </cell>
        </row>
        <row r="20">
          <cell r="D20">
            <v>130991.75</v>
          </cell>
        </row>
        <row r="21">
          <cell r="D21">
            <v>-1066451.51</v>
          </cell>
        </row>
        <row r="22">
          <cell r="D22">
            <v>-556963.5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laroux"/>
      <sheetName val="PL"/>
      <sheetName val="BS"/>
      <sheetName val="Conso Adj"/>
      <sheetName val="consol"/>
      <sheetName val="Turnover"/>
      <sheetName val="Income"/>
      <sheetName val="PL Tax"/>
      <sheetName val="FA"/>
      <sheetName val="Asso"/>
      <sheetName val="STK"/>
      <sheetName val="Other Db"/>
      <sheetName val="Other Cred"/>
      <sheetName val="TAX(BS)"/>
      <sheetName val="PT Indo"/>
      <sheetName val="Sch 1"/>
      <sheetName val="Sch 2"/>
      <sheetName val="Sch 3"/>
      <sheetName val="Sch 4"/>
      <sheetName val="Sch 5"/>
    </sheetNames>
    <sheetDataSet>
      <sheetData sheetId="20">
        <row r="16">
          <cell r="D16">
            <v>-132698.25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7"/>
  <sheetViews>
    <sheetView workbookViewId="0" topLeftCell="A19">
      <selection activeCell="H16" sqref="H16"/>
    </sheetView>
  </sheetViews>
  <sheetFormatPr defaultColWidth="9.140625" defaultRowHeight="12.75"/>
  <cols>
    <col min="1" max="1" width="6.140625" style="2" customWidth="1"/>
    <col min="2" max="2" width="9.8515625" style="2" customWidth="1"/>
    <col min="3" max="3" width="18.57421875" style="2" customWidth="1"/>
    <col min="4" max="4" width="12.00390625" style="2" customWidth="1"/>
    <col min="5" max="5" width="2.00390625" style="2" customWidth="1"/>
    <col min="6" max="6" width="12.7109375" style="2" customWidth="1"/>
    <col min="7" max="7" width="2.00390625" style="2" customWidth="1"/>
    <col min="8" max="8" width="12.00390625" style="2" customWidth="1"/>
    <col min="9" max="9" width="2.28125" style="2" customWidth="1"/>
    <col min="10" max="10" width="12.57421875" style="2" customWidth="1"/>
    <col min="11" max="11" width="10.421875" style="2" bestFit="1" customWidth="1"/>
    <col min="12" max="12" width="8.8515625" style="2" customWidth="1"/>
    <col min="13" max="13" width="10.421875" style="2" bestFit="1" customWidth="1"/>
    <col min="14" max="14" width="13.140625" style="2" customWidth="1"/>
    <col min="15" max="15" width="11.57421875" style="2" customWidth="1"/>
    <col min="16" max="16" width="3.00390625" style="2" customWidth="1"/>
    <col min="17" max="17" width="11.8515625" style="2" customWidth="1"/>
    <col min="18" max="18" width="3.00390625" style="2" customWidth="1"/>
    <col min="19" max="19" width="11.00390625" style="2" customWidth="1"/>
    <col min="20" max="16384" width="8.8515625" style="2" customWidth="1"/>
  </cols>
  <sheetData>
    <row r="1" spans="1:8" ht="15.75">
      <c r="A1" s="41" t="s">
        <v>45</v>
      </c>
      <c r="B1" s="42"/>
      <c r="C1" s="42"/>
      <c r="D1" s="42"/>
      <c r="E1" s="42"/>
      <c r="F1" s="42"/>
      <c r="G1" s="42"/>
      <c r="H1" s="42"/>
    </row>
    <row r="2" ht="12.75">
      <c r="A2" s="1" t="s">
        <v>50</v>
      </c>
    </row>
    <row r="3" ht="12.75">
      <c r="A3" s="1" t="s">
        <v>105</v>
      </c>
    </row>
    <row r="4" ht="12.75">
      <c r="H4" s="18"/>
    </row>
    <row r="5" spans="4:10" ht="12.75">
      <c r="D5" s="43" t="s">
        <v>51</v>
      </c>
      <c r="E5" s="43"/>
      <c r="F5" s="43"/>
      <c r="H5" s="44" t="s">
        <v>52</v>
      </c>
      <c r="I5" s="44"/>
      <c r="J5" s="44"/>
    </row>
    <row r="6" spans="4:10" ht="7.5" customHeight="1">
      <c r="D6" s="3"/>
      <c r="E6" s="3"/>
      <c r="F6" s="3"/>
      <c r="H6" s="18"/>
      <c r="I6" s="18"/>
      <c r="J6" s="18"/>
    </row>
    <row r="7" spans="4:11" ht="12.75">
      <c r="D7" s="3" t="s">
        <v>53</v>
      </c>
      <c r="F7" s="3" t="s">
        <v>55</v>
      </c>
      <c r="H7" s="18" t="s">
        <v>27</v>
      </c>
      <c r="I7" s="3"/>
      <c r="J7" s="3" t="s">
        <v>55</v>
      </c>
      <c r="K7" s="3"/>
    </row>
    <row r="8" spans="4:11" ht="12.75">
      <c r="D8" s="3" t="s">
        <v>54</v>
      </c>
      <c r="F8" s="3" t="s">
        <v>56</v>
      </c>
      <c r="H8" s="18" t="s">
        <v>58</v>
      </c>
      <c r="I8" s="3"/>
      <c r="J8" s="3" t="s">
        <v>56</v>
      </c>
      <c r="K8" s="3"/>
    </row>
    <row r="9" spans="4:11" ht="12.75">
      <c r="D9" s="3"/>
      <c r="F9" s="3" t="s">
        <v>57</v>
      </c>
      <c r="H9" s="18"/>
      <c r="I9" s="3"/>
      <c r="J9" s="18" t="s">
        <v>59</v>
      </c>
      <c r="K9" s="3"/>
    </row>
    <row r="10" spans="4:11" ht="6" customHeight="1">
      <c r="D10" s="3"/>
      <c r="F10" s="3"/>
      <c r="H10" s="18"/>
      <c r="I10" s="3"/>
      <c r="J10" s="18"/>
      <c r="K10" s="3"/>
    </row>
    <row r="11" spans="1:10" ht="12.75">
      <c r="A11" s="1"/>
      <c r="D11" s="30" t="s">
        <v>106</v>
      </c>
      <c r="E11" s="4"/>
      <c r="F11" s="30" t="s">
        <v>107</v>
      </c>
      <c r="G11" s="30"/>
      <c r="H11" s="30" t="s">
        <v>106</v>
      </c>
      <c r="I11" s="4"/>
      <c r="J11" s="30" t="s">
        <v>107</v>
      </c>
    </row>
    <row r="12" spans="1:10" ht="12.75">
      <c r="A12" s="1"/>
      <c r="D12" s="34" t="s">
        <v>0</v>
      </c>
      <c r="E12" s="4"/>
      <c r="F12" s="34" t="s">
        <v>0</v>
      </c>
      <c r="G12" s="4"/>
      <c r="H12" s="34" t="s">
        <v>0</v>
      </c>
      <c r="I12" s="3"/>
      <c r="J12" s="34" t="s">
        <v>0</v>
      </c>
    </row>
    <row r="13" spans="1:10" ht="12.75">
      <c r="A13" s="1"/>
      <c r="D13" s="34"/>
      <c r="E13" s="4"/>
      <c r="F13" s="34"/>
      <c r="G13" s="4"/>
      <c r="H13" s="34"/>
      <c r="I13" s="3"/>
      <c r="J13" s="34"/>
    </row>
    <row r="14" spans="1:10" ht="15">
      <c r="A14" s="19" t="s">
        <v>1</v>
      </c>
      <c r="D14" s="10">
        <v>87747</v>
      </c>
      <c r="E14" s="6"/>
      <c r="F14" s="10">
        <v>65128</v>
      </c>
      <c r="G14" s="6"/>
      <c r="H14" s="10">
        <v>155019</v>
      </c>
      <c r="I14" s="20"/>
      <c r="J14" s="10">
        <v>121947</v>
      </c>
    </row>
    <row r="15" spans="4:8" ht="12.75">
      <c r="D15" s="10"/>
      <c r="E15" s="6"/>
      <c r="G15" s="6"/>
      <c r="H15" s="10"/>
    </row>
    <row r="16" spans="1:10" ht="15">
      <c r="A16" s="19" t="s">
        <v>20</v>
      </c>
      <c r="D16" s="10">
        <v>-73750</v>
      </c>
      <c r="E16" s="6"/>
      <c r="F16" s="10">
        <v>-62008</v>
      </c>
      <c r="G16" s="6"/>
      <c r="H16" s="10">
        <v>-128629</v>
      </c>
      <c r="I16" s="20"/>
      <c r="J16" s="10">
        <v>-115816</v>
      </c>
    </row>
    <row r="17" spans="4:10" ht="12.75">
      <c r="D17" s="10"/>
      <c r="E17" s="6"/>
      <c r="F17" s="10"/>
      <c r="G17" s="6"/>
      <c r="H17" s="10"/>
      <c r="J17" s="10"/>
    </row>
    <row r="18" spans="1:10" ht="15">
      <c r="A18" s="19" t="s">
        <v>21</v>
      </c>
      <c r="D18" s="10">
        <v>254</v>
      </c>
      <c r="E18" s="6"/>
      <c r="F18" s="10">
        <v>451</v>
      </c>
      <c r="G18" s="6"/>
      <c r="H18" s="10">
        <v>280</v>
      </c>
      <c r="I18" s="20"/>
      <c r="J18" s="10">
        <v>855</v>
      </c>
    </row>
    <row r="19" spans="4:10" ht="12.75">
      <c r="D19" s="12"/>
      <c r="E19" s="6"/>
      <c r="F19" s="12"/>
      <c r="G19" s="6"/>
      <c r="H19" s="12"/>
      <c r="I19" s="15"/>
      <c r="J19" s="12"/>
    </row>
    <row r="20" spans="1:10" ht="15">
      <c r="A20" s="19" t="s">
        <v>81</v>
      </c>
      <c r="D20" s="22">
        <f>SUM(D14:D18)</f>
        <v>14251</v>
      </c>
      <c r="E20" s="6"/>
      <c r="F20" s="22">
        <f>SUM(F14:F18)</f>
        <v>3571</v>
      </c>
      <c r="G20" s="6"/>
      <c r="H20" s="22">
        <f>SUM(H14:H18)</f>
        <v>26670</v>
      </c>
      <c r="I20" s="20"/>
      <c r="J20" s="22">
        <f>SUM(J14:J18)</f>
        <v>6986</v>
      </c>
    </row>
    <row r="21" spans="4:10" ht="12.75">
      <c r="D21" s="10"/>
      <c r="E21" s="6"/>
      <c r="F21" s="10"/>
      <c r="G21" s="6"/>
      <c r="H21" s="10"/>
      <c r="J21" s="10"/>
    </row>
    <row r="22" spans="1:10" ht="15">
      <c r="A22" s="19" t="s">
        <v>60</v>
      </c>
      <c r="D22" s="10">
        <v>-258</v>
      </c>
      <c r="E22" s="6"/>
      <c r="F22" s="10">
        <v>-269</v>
      </c>
      <c r="G22" s="6"/>
      <c r="H22" s="10">
        <v>-419</v>
      </c>
      <c r="I22" s="20"/>
      <c r="J22" s="10">
        <v>-550</v>
      </c>
    </row>
    <row r="23" spans="1:10" ht="15">
      <c r="A23" s="19"/>
      <c r="D23" s="10"/>
      <c r="E23" s="6"/>
      <c r="F23" s="10"/>
      <c r="G23" s="6"/>
      <c r="H23" s="10"/>
      <c r="J23" s="10"/>
    </row>
    <row r="24" spans="1:10" ht="15">
      <c r="A24" s="19" t="s">
        <v>22</v>
      </c>
      <c r="D24" s="10">
        <v>0</v>
      </c>
      <c r="E24" s="6"/>
      <c r="F24" s="10">
        <v>0</v>
      </c>
      <c r="G24" s="6"/>
      <c r="H24" s="10">
        <v>0</v>
      </c>
      <c r="I24" s="20"/>
      <c r="J24" s="10">
        <v>0</v>
      </c>
    </row>
    <row r="25" spans="1:10" ht="15">
      <c r="A25" s="19"/>
      <c r="C25" s="20"/>
      <c r="D25" s="12"/>
      <c r="E25" s="6"/>
      <c r="F25" s="12"/>
      <c r="G25" s="6"/>
      <c r="H25" s="12"/>
      <c r="I25" s="15"/>
      <c r="J25" s="12"/>
    </row>
    <row r="26" spans="1:10" ht="15">
      <c r="A26" s="19" t="s">
        <v>82</v>
      </c>
      <c r="D26" s="10">
        <f>D20+D22</f>
        <v>13993</v>
      </c>
      <c r="E26" s="6"/>
      <c r="F26" s="10">
        <f>F20+F22</f>
        <v>3302</v>
      </c>
      <c r="G26" s="6"/>
      <c r="H26" s="10">
        <f>H20+H22</f>
        <v>26251</v>
      </c>
      <c r="I26" s="20"/>
      <c r="J26" s="10">
        <f>J20+J22</f>
        <v>6436</v>
      </c>
    </row>
    <row r="27" spans="1:10" ht="15">
      <c r="A27" s="19"/>
      <c r="D27" s="10"/>
      <c r="E27" s="6"/>
      <c r="F27" s="10"/>
      <c r="G27" s="6"/>
      <c r="H27" s="10"/>
      <c r="J27" s="10"/>
    </row>
    <row r="28" spans="1:10" ht="15">
      <c r="A28" s="19" t="s">
        <v>13</v>
      </c>
      <c r="D28" s="10">
        <v>-430</v>
      </c>
      <c r="E28" s="6"/>
      <c r="F28" s="10">
        <v>-794</v>
      </c>
      <c r="G28" s="6"/>
      <c r="H28" s="10">
        <v>-1010</v>
      </c>
      <c r="I28" s="20"/>
      <c r="J28" s="10">
        <v>-1462</v>
      </c>
    </row>
    <row r="29" spans="1:10" ht="15">
      <c r="A29" s="19"/>
      <c r="D29" s="12"/>
      <c r="E29" s="6"/>
      <c r="F29" s="12"/>
      <c r="G29" s="6"/>
      <c r="H29" s="12"/>
      <c r="I29" s="15"/>
      <c r="J29" s="12"/>
    </row>
    <row r="30" spans="1:10" ht="15">
      <c r="A30" s="19" t="s">
        <v>83</v>
      </c>
      <c r="D30" s="10">
        <f>SUM(D24:D28)</f>
        <v>13563</v>
      </c>
      <c r="E30" s="6"/>
      <c r="F30" s="10">
        <f>F26+F28</f>
        <v>2508</v>
      </c>
      <c r="G30" s="6"/>
      <c r="H30" s="10">
        <f>SUM(H24:H28)</f>
        <v>25241</v>
      </c>
      <c r="I30" s="20"/>
      <c r="J30" s="10">
        <f>J26+J28</f>
        <v>4974</v>
      </c>
    </row>
    <row r="31" spans="1:10" ht="15">
      <c r="A31" s="19"/>
      <c r="D31" s="10"/>
      <c r="E31" s="6"/>
      <c r="F31" s="10"/>
      <c r="G31" s="6"/>
      <c r="H31" s="10"/>
      <c r="J31" s="10"/>
    </row>
    <row r="32" spans="1:10" ht="15">
      <c r="A32" s="19" t="s">
        <v>17</v>
      </c>
      <c r="D32" s="10">
        <v>-70</v>
      </c>
      <c r="E32" s="6"/>
      <c r="F32" s="10">
        <v>-14</v>
      </c>
      <c r="G32" s="6"/>
      <c r="H32" s="10">
        <v>-137</v>
      </c>
      <c r="I32" s="20"/>
      <c r="J32" s="10">
        <v>-23</v>
      </c>
    </row>
    <row r="33" spans="1:10" ht="15">
      <c r="A33" s="19"/>
      <c r="D33" s="10"/>
      <c r="E33" s="6"/>
      <c r="F33" s="10"/>
      <c r="G33" s="6"/>
      <c r="H33" s="10"/>
      <c r="I33" s="20"/>
      <c r="J33" s="10"/>
    </row>
    <row r="34" spans="1:10" ht="15">
      <c r="A34" s="19" t="s">
        <v>74</v>
      </c>
      <c r="D34" s="38">
        <v>0</v>
      </c>
      <c r="E34" s="6"/>
      <c r="F34" s="38">
        <v>0</v>
      </c>
      <c r="G34" s="6"/>
      <c r="H34" s="38">
        <v>0</v>
      </c>
      <c r="I34" s="20"/>
      <c r="J34" s="38">
        <v>0</v>
      </c>
    </row>
    <row r="35" spans="1:8" ht="15">
      <c r="A35" s="19"/>
      <c r="D35" s="6"/>
      <c r="E35" s="6"/>
      <c r="G35" s="6"/>
      <c r="H35" s="6"/>
    </row>
    <row r="36" spans="1:10" ht="15.75" thickBot="1">
      <c r="A36" s="19" t="s">
        <v>84</v>
      </c>
      <c r="D36" s="23">
        <f>D30+D32</f>
        <v>13493</v>
      </c>
      <c r="E36" s="6"/>
      <c r="F36" s="23">
        <f>F30+F32</f>
        <v>2494</v>
      </c>
      <c r="G36" s="6"/>
      <c r="H36" s="23">
        <f>H30+H32</f>
        <v>25104</v>
      </c>
      <c r="I36" s="31"/>
      <c r="J36" s="23">
        <f>J30+J32</f>
        <v>4951</v>
      </c>
    </row>
    <row r="37" spans="5:10" ht="13.5" thickTop="1">
      <c r="E37" s="6"/>
      <c r="F37" s="6"/>
      <c r="G37" s="6"/>
      <c r="J37" s="6"/>
    </row>
    <row r="38" spans="1:10" ht="15">
      <c r="A38" s="19" t="s">
        <v>61</v>
      </c>
      <c r="D38" s="10"/>
      <c r="E38" s="6"/>
      <c r="F38" s="6"/>
      <c r="G38" s="6"/>
      <c r="H38" s="10"/>
      <c r="J38" s="6"/>
    </row>
    <row r="39" spans="1:11" ht="15">
      <c r="A39" s="19" t="s">
        <v>62</v>
      </c>
      <c r="B39" s="15"/>
      <c r="C39" s="15"/>
      <c r="D39" s="24">
        <f>D36/164213*100</f>
        <v>8.216767247416465</v>
      </c>
      <c r="E39" s="24"/>
      <c r="F39" s="24">
        <f>F36/164213*100</f>
        <v>1.518759172538106</v>
      </c>
      <c r="G39" s="24"/>
      <c r="H39" s="24">
        <f>H36/164213*100</f>
        <v>15.287462015796557</v>
      </c>
      <c r="I39" s="25"/>
      <c r="J39" s="24">
        <f>J36/164213*100</f>
        <v>3.0149866332141793</v>
      </c>
      <c r="K39" s="26"/>
    </row>
    <row r="40" spans="1:13" ht="15">
      <c r="A40" s="19" t="s">
        <v>63</v>
      </c>
      <c r="B40" s="15"/>
      <c r="C40" s="15"/>
      <c r="D40" s="10">
        <v>0</v>
      </c>
      <c r="E40" s="10"/>
      <c r="F40" s="21">
        <v>0</v>
      </c>
      <c r="G40" s="10"/>
      <c r="H40" s="10">
        <v>0</v>
      </c>
      <c r="I40" s="21"/>
      <c r="J40" s="10">
        <v>0</v>
      </c>
      <c r="K40" s="10"/>
      <c r="M40" s="15"/>
    </row>
    <row r="41" spans="1:13" ht="12.75">
      <c r="A41" s="15"/>
      <c r="B41" s="15"/>
      <c r="C41" s="15"/>
      <c r="D41" s="10"/>
      <c r="E41" s="10"/>
      <c r="F41" s="21"/>
      <c r="G41" s="10"/>
      <c r="H41" s="10"/>
      <c r="I41" s="21"/>
      <c r="J41" s="15"/>
      <c r="K41" s="10"/>
      <c r="M41" s="15"/>
    </row>
    <row r="42" spans="1:13" ht="12.75">
      <c r="A42" s="27"/>
      <c r="B42" s="15"/>
      <c r="C42" s="15"/>
      <c r="D42" s="10"/>
      <c r="E42" s="10"/>
      <c r="F42" s="21"/>
      <c r="G42" s="10"/>
      <c r="H42" s="10"/>
      <c r="I42" s="21"/>
      <c r="J42" s="15"/>
      <c r="K42" s="10"/>
      <c r="M42" s="15"/>
    </row>
    <row r="43" spans="1:11" ht="12.75">
      <c r="A43" s="32" t="s">
        <v>28</v>
      </c>
      <c r="B43" s="15"/>
      <c r="C43" s="15"/>
      <c r="D43" s="10"/>
      <c r="E43" s="10"/>
      <c r="F43" s="21"/>
      <c r="G43" s="10"/>
      <c r="H43" s="10"/>
      <c r="I43" s="21"/>
      <c r="J43" s="15"/>
      <c r="K43" s="10"/>
    </row>
    <row r="44" spans="1:11" ht="12.75">
      <c r="A44" s="33" t="s">
        <v>95</v>
      </c>
      <c r="B44" s="15"/>
      <c r="C44" s="15"/>
      <c r="D44" s="10"/>
      <c r="E44" s="10"/>
      <c r="F44" s="21"/>
      <c r="G44" s="10"/>
      <c r="H44" s="10"/>
      <c r="I44" s="21"/>
      <c r="J44" s="15"/>
      <c r="K44" s="10"/>
    </row>
    <row r="45" spans="1:11" ht="12.75">
      <c r="A45" s="28"/>
      <c r="B45" s="15"/>
      <c r="C45" s="15"/>
      <c r="D45" s="10"/>
      <c r="E45" s="10"/>
      <c r="F45" s="21"/>
      <c r="G45" s="10"/>
      <c r="H45" s="10"/>
      <c r="I45" s="21"/>
      <c r="J45" s="15"/>
      <c r="K45" s="10"/>
    </row>
    <row r="46" spans="1:11" ht="12.75">
      <c r="A46" s="28"/>
      <c r="B46" s="15"/>
      <c r="C46" s="15"/>
      <c r="D46" s="10"/>
      <c r="E46" s="10"/>
      <c r="F46" s="21"/>
      <c r="G46" s="10"/>
      <c r="H46" s="10"/>
      <c r="I46" s="21"/>
      <c r="J46" s="15"/>
      <c r="K46" s="10"/>
    </row>
    <row r="47" spans="1:11" ht="12.75">
      <c r="A47" s="28"/>
      <c r="B47" s="15"/>
      <c r="C47" s="15"/>
      <c r="D47" s="10"/>
      <c r="E47" s="10"/>
      <c r="F47" s="21"/>
      <c r="G47" s="10"/>
      <c r="H47" s="10"/>
      <c r="I47" s="21"/>
      <c r="J47" s="15"/>
      <c r="K47" s="10"/>
    </row>
    <row r="48" spans="1:11" ht="12.75">
      <c r="A48" s="28"/>
      <c r="B48" s="15"/>
      <c r="C48" s="15"/>
      <c r="D48" s="10"/>
      <c r="E48" s="10"/>
      <c r="F48" s="21"/>
      <c r="G48" s="10"/>
      <c r="H48" s="10"/>
      <c r="I48" s="21"/>
      <c r="J48" s="15"/>
      <c r="K48" s="10"/>
    </row>
    <row r="49" spans="1:11" ht="12.75">
      <c r="A49" s="28"/>
      <c r="B49" s="15"/>
      <c r="C49" s="15"/>
      <c r="D49" s="10"/>
      <c r="E49" s="10"/>
      <c r="F49" s="21"/>
      <c r="G49" s="10"/>
      <c r="H49" s="10"/>
      <c r="I49" s="21"/>
      <c r="J49" s="15"/>
      <c r="K49" s="10"/>
    </row>
    <row r="50" spans="1:11" ht="12.75">
      <c r="A50" s="28"/>
      <c r="B50" s="15"/>
      <c r="C50" s="15"/>
      <c r="D50" s="10"/>
      <c r="E50" s="10"/>
      <c r="F50" s="21"/>
      <c r="G50" s="10"/>
      <c r="H50" s="10"/>
      <c r="I50" s="21"/>
      <c r="J50" s="15"/>
      <c r="K50" s="10"/>
    </row>
    <row r="51" spans="1:11" ht="12.75">
      <c r="A51" s="28"/>
      <c r="B51" s="15"/>
      <c r="C51" s="15"/>
      <c r="D51" s="10"/>
      <c r="E51" s="10"/>
      <c r="F51" s="21"/>
      <c r="G51" s="10"/>
      <c r="H51" s="10"/>
      <c r="I51" s="21"/>
      <c r="J51" s="15"/>
      <c r="K51" s="10"/>
    </row>
    <row r="52" spans="1:11" ht="12.75">
      <c r="A52" s="29"/>
      <c r="B52" s="15"/>
      <c r="C52" s="15"/>
      <c r="D52" s="10"/>
      <c r="E52" s="10"/>
      <c r="F52" s="21"/>
      <c r="G52" s="10"/>
      <c r="H52" s="10"/>
      <c r="I52" s="21"/>
      <c r="J52" s="15"/>
      <c r="K52" s="10"/>
    </row>
    <row r="53" spans="1:11" ht="12.75">
      <c r="A53" s="29"/>
      <c r="B53" s="15"/>
      <c r="C53" s="15"/>
      <c r="D53" s="10"/>
      <c r="E53" s="10"/>
      <c r="F53" s="21"/>
      <c r="G53" s="10"/>
      <c r="H53" s="10"/>
      <c r="I53" s="21"/>
      <c r="J53" s="15"/>
      <c r="K53" s="10"/>
    </row>
    <row r="54" spans="1:11" ht="12.75">
      <c r="A54" s="29"/>
      <c r="B54" s="15"/>
      <c r="C54" s="15"/>
      <c r="D54" s="10"/>
      <c r="E54" s="10"/>
      <c r="F54" s="21"/>
      <c r="G54" s="10"/>
      <c r="H54" s="10"/>
      <c r="I54" s="21"/>
      <c r="J54" s="15"/>
      <c r="K54" s="10"/>
    </row>
    <row r="55" spans="1:13" ht="12.75">
      <c r="A55" s="29"/>
      <c r="B55" s="15"/>
      <c r="C55" s="15"/>
      <c r="D55" s="10"/>
      <c r="E55" s="10"/>
      <c r="F55" s="21"/>
      <c r="G55" s="10"/>
      <c r="H55" s="10"/>
      <c r="I55" s="21"/>
      <c r="J55" s="15"/>
      <c r="K55" s="10"/>
      <c r="L55" s="15"/>
      <c r="M55" s="15"/>
    </row>
    <row r="56" spans="1:11" ht="12.75">
      <c r="A56" s="28"/>
      <c r="B56" s="15"/>
      <c r="C56" s="15"/>
      <c r="D56" s="10"/>
      <c r="E56" s="10"/>
      <c r="F56" s="21"/>
      <c r="G56" s="10"/>
      <c r="H56" s="10"/>
      <c r="I56" s="21"/>
      <c r="J56" s="15"/>
      <c r="K56" s="10"/>
    </row>
    <row r="57" spans="1:11" ht="12.75">
      <c r="A57" s="29"/>
      <c r="B57" s="15"/>
      <c r="C57" s="15"/>
      <c r="D57" s="10"/>
      <c r="E57" s="10"/>
      <c r="F57" s="21"/>
      <c r="G57" s="10"/>
      <c r="H57" s="10"/>
      <c r="I57" s="21"/>
      <c r="J57" s="15"/>
      <c r="K57" s="10"/>
    </row>
    <row r="58" spans="1:11" ht="12.75">
      <c r="A58" s="28"/>
      <c r="B58" s="15"/>
      <c r="C58" s="15"/>
      <c r="D58" s="10"/>
      <c r="E58" s="10"/>
      <c r="F58" s="21"/>
      <c r="G58" s="10"/>
      <c r="H58" s="10"/>
      <c r="I58" s="21"/>
      <c r="J58" s="15"/>
      <c r="K58" s="10"/>
    </row>
    <row r="59" spans="1:11" ht="12.75">
      <c r="A59" s="29"/>
      <c r="B59" s="15"/>
      <c r="C59" s="15"/>
      <c r="D59" s="10"/>
      <c r="E59" s="10"/>
      <c r="F59" s="10"/>
      <c r="G59" s="10"/>
      <c r="H59" s="10"/>
      <c r="I59" s="10"/>
      <c r="J59" s="15"/>
      <c r="K59" s="10"/>
    </row>
    <row r="60" spans="1:11" ht="12.75">
      <c r="A60" s="28"/>
      <c r="B60" s="15"/>
      <c r="C60" s="15"/>
      <c r="D60" s="10"/>
      <c r="E60" s="10"/>
      <c r="F60" s="10"/>
      <c r="G60" s="10"/>
      <c r="H60" s="10"/>
      <c r="I60" s="10"/>
      <c r="J60" s="15"/>
      <c r="K60" s="10"/>
    </row>
    <row r="61" spans="1:11" ht="12.75">
      <c r="A61" s="28"/>
      <c r="B61" s="15"/>
      <c r="C61" s="15"/>
      <c r="D61" s="10"/>
      <c r="E61" s="10"/>
      <c r="F61" s="21"/>
      <c r="G61" s="10"/>
      <c r="H61" s="10"/>
      <c r="I61" s="21"/>
      <c r="J61" s="15"/>
      <c r="K61" s="10"/>
    </row>
    <row r="62" spans="1:11" ht="12.75">
      <c r="A62" s="28"/>
      <c r="B62" s="15"/>
      <c r="C62" s="15"/>
      <c r="D62" s="10"/>
      <c r="E62" s="10"/>
      <c r="F62" s="21"/>
      <c r="G62" s="10"/>
      <c r="H62" s="10"/>
      <c r="I62" s="21"/>
      <c r="J62" s="15"/>
      <c r="K62" s="10"/>
    </row>
    <row r="63" spans="1:11" ht="12.75">
      <c r="A63" s="28"/>
      <c r="B63" s="15"/>
      <c r="C63" s="15"/>
      <c r="D63" s="10"/>
      <c r="E63" s="10"/>
      <c r="F63" s="21"/>
      <c r="G63" s="10"/>
      <c r="H63" s="10"/>
      <c r="I63" s="21"/>
      <c r="J63" s="15"/>
      <c r="K63" s="10"/>
    </row>
    <row r="64" spans="1:10" ht="12.7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ht="12.75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ht="12.75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ht="12.75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ht="12.75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ht="12.75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ht="12.75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ht="12.75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ht="12.7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ht="12.7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ht="12.7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ht="12.7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ht="12.7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ht="12.7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ht="12.75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ht="12.75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ht="12.75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ht="12.75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ht="12.7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ht="12.75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2.75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ht="12.75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ht="12.75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ht="12.75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ht="12.75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ht="12.75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 ht="12.75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ht="12.75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 ht="12.75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 ht="12.75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 ht="12.75">
      <c r="A94" s="15"/>
      <c r="B94" s="15"/>
      <c r="C94" s="15"/>
      <c r="D94" s="15"/>
      <c r="E94" s="15"/>
      <c r="F94" s="15"/>
      <c r="G94" s="15"/>
      <c r="H94" s="15"/>
      <c r="I94" s="15"/>
      <c r="J94" s="15"/>
    </row>
    <row r="95" spans="1:10" ht="12.75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1:10" ht="12.75">
      <c r="A96" s="15"/>
      <c r="B96" s="15"/>
      <c r="C96" s="15"/>
      <c r="D96" s="15"/>
      <c r="E96" s="15"/>
      <c r="F96" s="15"/>
      <c r="G96" s="15"/>
      <c r="H96" s="15"/>
      <c r="I96" s="15"/>
      <c r="J96" s="15"/>
    </row>
    <row r="97" spans="1:10" ht="12.75">
      <c r="A97" s="15"/>
      <c r="B97" s="15"/>
      <c r="C97" s="15"/>
      <c r="D97" s="15"/>
      <c r="E97" s="15"/>
      <c r="F97" s="15"/>
      <c r="G97" s="15"/>
      <c r="H97" s="15"/>
      <c r="I97" s="15"/>
      <c r="J97" s="15"/>
    </row>
    <row r="98" spans="1:10" ht="12.75">
      <c r="A98" s="15"/>
      <c r="B98" s="15"/>
      <c r="C98" s="15"/>
      <c r="D98" s="15"/>
      <c r="E98" s="15"/>
      <c r="F98" s="15"/>
      <c r="G98" s="15"/>
      <c r="H98" s="15"/>
      <c r="I98" s="15"/>
      <c r="J98" s="15"/>
    </row>
    <row r="99" spans="1:10" ht="12.75">
      <c r="A99" s="15"/>
      <c r="B99" s="15"/>
      <c r="C99" s="15"/>
      <c r="D99" s="15"/>
      <c r="E99" s="15"/>
      <c r="F99" s="15"/>
      <c r="G99" s="15"/>
      <c r="H99" s="15"/>
      <c r="I99" s="15"/>
      <c r="J99" s="15"/>
    </row>
    <row r="100" spans="1:10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1:10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1:10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10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1:10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1:10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1:10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</row>
    <row r="181" spans="1:10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1:10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1:10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1:10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1:10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1:10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1:10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</row>
    <row r="188" spans="1:10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1:10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1:10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</row>
    <row r="191" spans="1:10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</row>
    <row r="192" spans="1:10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</row>
    <row r="193" spans="1:10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</row>
    <row r="194" spans="1:10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1:10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1:10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</row>
    <row r="197" spans="1:10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1:10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1:10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1:10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</row>
    <row r="201" spans="1:10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</row>
    <row r="202" spans="1:10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</row>
    <row r="203" spans="1:10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</row>
    <row r="204" spans="1:10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</row>
    <row r="205" spans="1:10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1:10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1:10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</row>
    <row r="208" spans="1:10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1:10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0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1:10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1:10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1:10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1:10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1:10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1:10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1:10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1:10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1:10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1:10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1:10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</row>
    <row r="223" spans="1:10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</row>
    <row r="224" spans="1:10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</row>
    <row r="225" spans="1:10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</row>
    <row r="226" spans="1:10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</row>
    <row r="227" spans="1:10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</row>
    <row r="228" spans="1:10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</row>
    <row r="229" spans="1:10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</row>
    <row r="230" spans="1:10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1:10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</row>
    <row r="232" spans="1:10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</row>
    <row r="233" spans="1:10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</row>
    <row r="234" spans="1:10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</row>
    <row r="235" spans="1:10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</row>
    <row r="236" spans="1:10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</row>
    <row r="237" spans="1:10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</row>
    <row r="238" spans="1:10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</row>
    <row r="239" spans="1:10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</row>
    <row r="240" spans="1:10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</row>
    <row r="241" spans="1:10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</row>
    <row r="242" spans="1:10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</row>
    <row r="243" spans="1:10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</row>
    <row r="244" spans="1:10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</row>
    <row r="245" spans="1:10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1:10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1:10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</row>
    <row r="248" spans="1:10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</row>
    <row r="249" spans="1:10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</row>
    <row r="250" spans="1:10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</row>
    <row r="251" spans="1:10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</row>
    <row r="252" spans="1:10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</row>
    <row r="253" spans="1:10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</row>
    <row r="254" spans="1:10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</row>
    <row r="255" spans="1:10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</row>
    <row r="256" spans="1:10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</row>
    <row r="257" spans="1:10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</row>
    <row r="258" spans="1:10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</row>
    <row r="259" spans="1:10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</row>
    <row r="260" spans="1:10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</row>
    <row r="261" spans="1:10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</row>
    <row r="262" spans="1:10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</row>
    <row r="263" spans="1:10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</row>
    <row r="264" spans="1:10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</row>
    <row r="265" spans="1:10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</row>
    <row r="266" spans="1:10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</row>
    <row r="267" spans="1:10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</row>
    <row r="268" spans="1:10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</row>
    <row r="269" spans="1:10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</row>
    <row r="270" spans="1:10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</row>
    <row r="271" spans="1:10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</row>
    <row r="272" spans="1:10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</row>
    <row r="273" spans="1:10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</row>
    <row r="274" spans="1:10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</row>
    <row r="275" spans="1:10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</row>
    <row r="276" spans="1:10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</row>
    <row r="277" spans="1:10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</row>
    <row r="278" spans="1:10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</row>
    <row r="279" spans="1:10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</row>
    <row r="280" spans="1:10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</row>
    <row r="281" spans="1:10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</row>
    <row r="282" spans="1:10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</row>
    <row r="283" spans="1:10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</row>
    <row r="284" spans="1:10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</row>
    <row r="285" spans="1:10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</row>
    <row r="286" spans="1:10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</row>
    <row r="287" spans="1:10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</row>
    <row r="288" spans="1:10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</row>
    <row r="289" spans="1:10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</row>
    <row r="290" spans="1:10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</row>
    <row r="291" spans="1:10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</row>
    <row r="292" spans="1:10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</row>
    <row r="293" spans="1:10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</row>
    <row r="294" spans="1:10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</row>
    <row r="295" spans="1:10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</row>
    <row r="296" spans="1:10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</row>
    <row r="297" spans="1:10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</row>
    <row r="298" spans="1:10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</row>
    <row r="299" spans="1:10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</row>
    <row r="300" spans="1:10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</row>
    <row r="301" spans="1:10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</row>
    <row r="302" spans="1:10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</row>
    <row r="303" spans="1:10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</row>
    <row r="304" spans="1:10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</row>
    <row r="305" spans="1:10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</row>
    <row r="306" spans="1:10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</row>
    <row r="307" spans="1:10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</row>
    <row r="308" spans="1:10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</row>
    <row r="309" spans="1:10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</row>
    <row r="310" spans="1:10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</row>
    <row r="311" spans="1:10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1:10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</row>
    <row r="313" spans="1:10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</row>
    <row r="314" spans="1:10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</row>
    <row r="315" spans="1:10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</row>
    <row r="316" spans="1:10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</row>
    <row r="317" spans="1:10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</row>
    <row r="318" spans="1:10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</row>
    <row r="319" spans="1:10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</row>
    <row r="320" spans="1:10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</row>
    <row r="321" spans="1:10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</row>
    <row r="322" spans="1:10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</row>
    <row r="323" spans="1:10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</row>
    <row r="324" spans="1:10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</row>
    <row r="325" spans="1:10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</row>
    <row r="326" spans="1:10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</row>
    <row r="327" spans="1:10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</row>
    <row r="328" spans="1:10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</row>
    <row r="329" spans="1:10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</row>
    <row r="330" spans="1:10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</row>
    <row r="331" spans="1:10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</row>
    <row r="332" spans="1:10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</row>
    <row r="333" spans="1:10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</row>
    <row r="334" spans="1:10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</row>
    <row r="335" spans="1:10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</row>
    <row r="336" spans="1:10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</row>
    <row r="337" spans="1:10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</row>
    <row r="338" spans="1:10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</row>
    <row r="339" spans="1:10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</row>
    <row r="340" spans="1:10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</row>
    <row r="341" spans="1:10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</row>
    <row r="342" spans="1:10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</row>
    <row r="343" spans="1:10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</row>
    <row r="344" spans="1:10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1:10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</row>
    <row r="346" spans="1:10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</row>
    <row r="347" spans="1:10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</row>
    <row r="348" spans="1:10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</row>
    <row r="349" spans="1:10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</row>
    <row r="350" spans="1:10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</row>
    <row r="351" spans="1:10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</row>
    <row r="352" spans="1:10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</row>
    <row r="353" spans="1:10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</row>
    <row r="354" spans="1:10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</row>
    <row r="355" spans="1:10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</row>
    <row r="356" spans="1:10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</row>
    <row r="357" spans="1:10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</row>
    <row r="358" spans="1:10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</row>
    <row r="359" spans="1:10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</row>
    <row r="360" spans="1:10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</row>
    <row r="361" spans="1:10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</row>
    <row r="362" spans="1:10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</row>
    <row r="363" spans="1:10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</row>
    <row r="364" spans="1:10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</row>
    <row r="365" spans="1:10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</row>
    <row r="366" spans="1:10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</row>
    <row r="367" spans="1:10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</row>
    <row r="368" spans="1:10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</row>
    <row r="369" spans="1:10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</row>
    <row r="370" spans="1:10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</row>
    <row r="371" spans="1:10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</row>
    <row r="372" spans="1:10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</row>
    <row r="373" spans="1:10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</row>
    <row r="374" spans="1:10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</row>
    <row r="375" spans="1:10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</row>
    <row r="376" spans="1:10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</row>
    <row r="377" spans="1:10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</row>
    <row r="378" spans="1:10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</row>
    <row r="379" spans="1:10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</row>
    <row r="380" spans="1:10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</row>
    <row r="381" spans="1:10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</row>
    <row r="382" spans="1:10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</row>
    <row r="383" spans="1:10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</row>
    <row r="384" spans="1:10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</row>
    <row r="385" spans="1:10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</row>
    <row r="386" spans="1:10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</row>
    <row r="387" spans="1:10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</row>
    <row r="388" spans="1:10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</row>
    <row r="389" spans="1:10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</row>
    <row r="390" spans="1:10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</row>
    <row r="391" spans="1:10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</row>
    <row r="392" spans="1:10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</row>
    <row r="393" spans="1:10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</row>
    <row r="394" spans="1:10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</row>
    <row r="395" spans="1:10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</row>
    <row r="396" spans="1:10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</row>
    <row r="397" spans="1:10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</row>
    <row r="398" spans="1:10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</row>
    <row r="399" spans="1:10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</row>
    <row r="400" spans="1:10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</row>
    <row r="401" spans="1:10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</row>
    <row r="402" spans="1:10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</row>
    <row r="403" spans="1:10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</row>
    <row r="404" spans="1:10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</row>
    <row r="405" spans="1:10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</row>
    <row r="406" spans="1:10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</row>
    <row r="407" spans="1:10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</row>
    <row r="408" spans="1:10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</row>
    <row r="409" spans="1:10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</row>
    <row r="410" spans="1:10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</row>
    <row r="411" spans="1:10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</row>
    <row r="412" spans="1:10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</row>
    <row r="413" spans="1:10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</row>
    <row r="414" spans="1:10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</row>
    <row r="415" spans="1:10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</row>
    <row r="416" spans="1:10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</row>
    <row r="417" spans="1:10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</row>
    <row r="418" spans="1:10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</row>
    <row r="419" spans="1:10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</row>
    <row r="420" spans="1:10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</row>
    <row r="421" spans="1:10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</row>
    <row r="422" spans="1:10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</row>
    <row r="423" spans="1:10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</row>
    <row r="424" spans="1:10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</row>
    <row r="425" spans="1:10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</row>
    <row r="426" spans="1:10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</row>
    <row r="427" spans="1:10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</row>
    <row r="428" spans="1:10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</row>
    <row r="429" spans="1:10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</row>
    <row r="430" spans="1:10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</row>
    <row r="431" spans="1:10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</row>
    <row r="432" spans="1:10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</row>
    <row r="433" spans="1:10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</row>
    <row r="434" spans="1:10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</row>
    <row r="435" spans="1:10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</row>
    <row r="436" spans="1:10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</row>
    <row r="437" spans="1:10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</row>
    <row r="438" spans="1:10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</row>
    <row r="439" spans="1:10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</row>
    <row r="440" spans="1:10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</row>
    <row r="441" spans="1:10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</row>
    <row r="442" spans="1:10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</row>
    <row r="443" spans="1:10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</row>
    <row r="444" spans="1:10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</row>
    <row r="445" spans="1:10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</row>
    <row r="446" spans="1:10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</row>
    <row r="447" spans="1:10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</row>
    <row r="448" spans="1:10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</row>
    <row r="449" spans="1:10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</row>
    <row r="450" spans="1:10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</row>
    <row r="451" spans="1:10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</row>
    <row r="452" spans="1:10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</row>
    <row r="453" spans="1:10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</row>
    <row r="454" spans="1:10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</row>
    <row r="455" spans="1:10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</row>
    <row r="456" spans="1:10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</row>
    <row r="457" spans="1:10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</row>
    <row r="458" spans="1:10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</row>
    <row r="459" spans="1:10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</row>
    <row r="460" spans="1:10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</row>
    <row r="461" spans="1:10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</row>
    <row r="462" spans="1:10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</row>
    <row r="463" spans="1:10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</row>
    <row r="464" spans="1:10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</row>
    <row r="465" spans="1:10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</row>
    <row r="466" spans="1:10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</row>
    <row r="467" spans="1:10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</row>
    <row r="468" spans="1:10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</row>
    <row r="469" spans="1:10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</row>
    <row r="470" spans="1:10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</row>
    <row r="471" spans="1:10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</row>
    <row r="472" spans="1:10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</row>
    <row r="473" spans="1:10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</row>
    <row r="474" spans="1:10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</row>
    <row r="475" spans="1:10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</row>
    <row r="476" spans="1:10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</row>
    <row r="477" spans="1:10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</row>
    <row r="478" spans="1:10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</row>
    <row r="479" spans="1:10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</row>
    <row r="480" spans="1:10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</row>
    <row r="481" spans="1:10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</row>
    <row r="482" spans="1:10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</row>
    <row r="483" spans="1:10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</row>
    <row r="484" spans="1:10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</row>
    <row r="485" spans="1:10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</row>
    <row r="486" spans="1:10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</row>
    <row r="487" spans="1:10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</row>
    <row r="488" spans="1:10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</row>
    <row r="489" spans="1:10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</row>
    <row r="490" spans="1:10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</row>
    <row r="491" spans="1:10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</row>
    <row r="492" spans="1:10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</row>
    <row r="493" spans="1:10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</row>
    <row r="494" spans="1:10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</row>
    <row r="495" spans="1:10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</row>
    <row r="496" spans="1:10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</row>
    <row r="497" spans="1:10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</row>
    <row r="498" spans="1:10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</row>
    <row r="499" spans="1:10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</row>
    <row r="500" spans="1:10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</row>
    <row r="501" spans="1:10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</row>
    <row r="502" spans="1:10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</row>
    <row r="503" spans="1:10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</row>
    <row r="504" spans="1:10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</row>
    <row r="505" spans="1:10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</row>
    <row r="506" spans="1:10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</row>
    <row r="507" spans="1:10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</row>
    <row r="508" spans="1:10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</row>
    <row r="509" spans="1:10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</row>
    <row r="510" spans="1:10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</row>
    <row r="511" spans="1:10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</row>
    <row r="512" spans="1:10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</row>
    <row r="513" spans="1:10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</row>
    <row r="514" spans="1:10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</row>
    <row r="515" spans="1:10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</row>
    <row r="516" spans="1:10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</row>
    <row r="517" spans="1:10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</row>
    <row r="518" spans="1:10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</row>
    <row r="519" spans="1:10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</row>
    <row r="520" spans="1:10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</row>
    <row r="521" spans="1:10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</row>
    <row r="522" spans="1:10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</row>
    <row r="523" spans="1:10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</row>
    <row r="524" spans="1:10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</row>
    <row r="525" spans="1:10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</row>
    <row r="526" spans="1:10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</row>
    <row r="527" spans="1:10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</row>
    <row r="528" spans="1:10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</row>
    <row r="529" spans="1:10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</row>
    <row r="530" spans="1:10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</row>
    <row r="531" spans="1:10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</row>
    <row r="532" spans="1:10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</row>
    <row r="533" spans="1:10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</row>
    <row r="534" spans="1:10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</row>
    <row r="535" spans="1:10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</row>
    <row r="536" spans="1:10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</row>
    <row r="537" spans="1:10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</row>
    <row r="538" spans="1:10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</row>
    <row r="539" spans="1:10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</row>
    <row r="540" spans="1:10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</row>
    <row r="541" spans="1:10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</row>
    <row r="542" spans="1:10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</row>
    <row r="543" spans="1:10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</row>
    <row r="544" spans="1:10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</row>
    <row r="545" spans="1:10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</row>
    <row r="546" spans="1:10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</row>
    <row r="547" spans="1:10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</row>
    <row r="548" spans="1:10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</row>
    <row r="549" spans="1:10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</row>
    <row r="550" spans="1:10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</row>
    <row r="551" spans="1:10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</row>
    <row r="552" spans="1:10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</row>
    <row r="553" spans="1:10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</row>
    <row r="554" spans="1:10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</row>
    <row r="555" spans="1:10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</row>
    <row r="556" spans="1:10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</row>
    <row r="557" spans="1:10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</row>
    <row r="558" spans="1:10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</row>
    <row r="559" spans="1:10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</row>
    <row r="560" spans="1:10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</row>
    <row r="561" spans="1:10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</row>
    <row r="562" spans="1:10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</row>
    <row r="563" spans="1:10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</row>
    <row r="564" spans="1:10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</row>
    <row r="565" spans="1:10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</row>
    <row r="566" spans="1:10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</row>
    <row r="567" spans="1:10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</row>
    <row r="568" spans="1:10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</row>
    <row r="569" spans="1:10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</row>
    <row r="570" spans="1:10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</row>
    <row r="571" spans="1:10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</row>
    <row r="572" spans="1:10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</row>
    <row r="573" spans="1:10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</row>
    <row r="574" spans="1:10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</row>
    <row r="575" spans="1:10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</row>
    <row r="576" spans="1:10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</row>
    <row r="577" spans="1:10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</row>
    <row r="578" spans="1:10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</row>
    <row r="579" spans="1:10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</row>
    <row r="580" spans="1:10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</row>
    <row r="581" spans="1:10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</row>
    <row r="582" spans="1:10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</row>
    <row r="583" spans="1:10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</row>
    <row r="584" spans="1:10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</row>
    <row r="585" spans="1:10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</row>
    <row r="586" spans="1:10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</row>
    <row r="587" spans="1:10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</row>
    <row r="588" spans="1:10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</row>
    <row r="589" spans="1:10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</row>
    <row r="590" spans="1:10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</row>
    <row r="591" spans="1:10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</row>
    <row r="592" spans="1:10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</row>
    <row r="593" spans="1:10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</row>
    <row r="594" spans="1:10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</row>
    <row r="595" spans="1:10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</row>
    <row r="596" spans="1:10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</row>
    <row r="597" spans="1:10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</row>
    <row r="598" spans="1:10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</row>
    <row r="599" spans="1:10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</row>
    <row r="600" spans="1:10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</row>
    <row r="601" spans="1:10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</row>
    <row r="602" spans="1:10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</row>
    <row r="603" spans="1:10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</row>
    <row r="604" spans="1:10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</row>
    <row r="605" spans="1:10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</row>
    <row r="606" spans="1:10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</row>
    <row r="607" spans="1:10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</row>
    <row r="608" spans="1:10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</row>
    <row r="609" spans="1:10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</row>
    <row r="610" spans="1:10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</row>
    <row r="611" spans="1:10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</row>
    <row r="612" spans="1:10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</row>
    <row r="613" spans="1:10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</row>
    <row r="614" spans="1:10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</row>
    <row r="615" spans="1:10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</row>
    <row r="616" spans="1:10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</row>
    <row r="617" spans="1:10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</row>
    <row r="618" spans="1:10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</row>
    <row r="619" spans="1:10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</row>
    <row r="620" spans="1:10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</row>
    <row r="621" spans="1:10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</row>
    <row r="622" spans="1:10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</row>
    <row r="623" spans="1:10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</row>
    <row r="624" spans="1:10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</row>
    <row r="625" spans="1:10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</row>
    <row r="626" spans="1:10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</row>
    <row r="627" spans="1:10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</row>
    <row r="628" spans="1:10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</row>
    <row r="629" spans="1:10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</row>
    <row r="630" spans="1:10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</row>
    <row r="631" spans="1:10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</row>
    <row r="632" spans="1:10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</row>
    <row r="633" spans="1:10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</row>
    <row r="634" spans="1:10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</row>
    <row r="635" spans="1:10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</row>
    <row r="636" spans="1:10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</row>
    <row r="637" spans="1:10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</row>
    <row r="638" spans="1:10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</row>
    <row r="639" spans="1:10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</row>
    <row r="640" spans="1:10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</row>
    <row r="641" spans="1:10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</row>
    <row r="642" spans="1:10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</row>
    <row r="643" spans="1:10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</row>
    <row r="644" spans="1:10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</row>
    <row r="645" spans="1:10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</row>
    <row r="646" spans="1:10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</row>
    <row r="647" spans="1:10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</row>
    <row r="648" spans="1:10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</row>
    <row r="649" spans="1:10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</row>
    <row r="650" spans="1:10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</row>
    <row r="651" spans="1:10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</row>
    <row r="652" spans="1:10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</row>
    <row r="653" spans="1:10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</row>
    <row r="654" spans="1:10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</row>
    <row r="655" spans="1:10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</row>
    <row r="656" spans="1:10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</row>
    <row r="657" spans="1:10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</row>
    <row r="658" spans="1:10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</row>
    <row r="659" spans="1:10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</row>
    <row r="660" spans="1:10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</row>
    <row r="661" spans="1:10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</row>
    <row r="662" spans="1:10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</row>
    <row r="663" spans="1:10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</row>
    <row r="664" spans="1:10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</row>
    <row r="665" spans="1:10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</row>
    <row r="666" spans="1:10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</row>
    <row r="667" spans="1:10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</row>
    <row r="668" spans="1:10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</row>
    <row r="669" spans="1:10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</row>
    <row r="670" spans="1:10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</row>
    <row r="671" spans="1:10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</row>
    <row r="672" spans="1:10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</row>
    <row r="673" spans="1:10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</row>
    <row r="674" spans="1:10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</row>
    <row r="675" spans="1:10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</row>
    <row r="676" spans="1:10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</row>
    <row r="677" spans="1:10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</row>
    <row r="678" spans="1:10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</row>
    <row r="679" spans="1:10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</row>
    <row r="680" spans="1:10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</row>
    <row r="681" spans="1:10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</row>
    <row r="682" spans="1:10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</row>
    <row r="683" spans="1:10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</row>
    <row r="684" spans="1:10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</row>
    <row r="685" spans="1:10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</row>
    <row r="686" spans="1:10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</row>
    <row r="687" spans="1:10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</row>
    <row r="688" spans="1:10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</row>
    <row r="689" spans="1:10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</row>
    <row r="690" spans="1:10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</row>
    <row r="691" spans="1:10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</row>
    <row r="692" spans="1:10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</row>
    <row r="693" spans="1:10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</row>
    <row r="694" spans="1:10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</row>
    <row r="695" spans="1:10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</row>
    <row r="696" spans="1:10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</row>
    <row r="697" spans="1:10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</row>
    <row r="698" spans="1:10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</row>
    <row r="699" spans="1:10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</row>
    <row r="700" spans="1:10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</row>
    <row r="701" spans="1:10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</row>
    <row r="702" spans="1:10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</row>
    <row r="703" spans="1:10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</row>
    <row r="704" spans="1:10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</row>
    <row r="705" spans="1:10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</row>
    <row r="706" spans="1:10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</row>
    <row r="707" spans="1:10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</row>
    <row r="708" spans="1:10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</row>
    <row r="709" spans="1:10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</row>
    <row r="710" spans="1:10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</row>
    <row r="711" spans="1:10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</row>
    <row r="712" spans="1:10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</row>
    <row r="713" spans="1:10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</row>
    <row r="714" spans="1:10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</row>
    <row r="715" spans="1:10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</row>
    <row r="716" spans="1:10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</row>
    <row r="717" spans="1:10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</row>
    <row r="718" spans="1:10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</row>
    <row r="719" spans="1:10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</row>
    <row r="720" spans="1:10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</row>
    <row r="721" spans="1:10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</row>
    <row r="722" spans="1:10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</row>
    <row r="723" spans="1:10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</row>
    <row r="724" spans="1:10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</row>
    <row r="725" spans="1:10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</row>
    <row r="726" spans="1:10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</row>
    <row r="727" spans="1:10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</row>
    <row r="728" spans="1:10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</row>
    <row r="729" spans="1:10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</row>
    <row r="730" spans="1:10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</row>
    <row r="731" spans="1:10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</row>
    <row r="732" spans="1:10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</row>
    <row r="733" spans="1:10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</row>
    <row r="734" spans="1:10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</row>
    <row r="735" spans="1:10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</row>
    <row r="736" spans="1:10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</row>
    <row r="737" spans="1:10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</row>
    <row r="738" spans="1:10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</row>
    <row r="739" spans="1:10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</row>
    <row r="740" spans="1:10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</row>
    <row r="741" spans="1:10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</row>
    <row r="742" spans="1:10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</row>
    <row r="743" spans="1:10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</row>
    <row r="744" spans="1:10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</row>
    <row r="745" spans="1:10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</row>
    <row r="746" spans="1:10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</row>
    <row r="747" spans="1:10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</row>
    <row r="748" spans="1:10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</row>
    <row r="749" spans="1:10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</row>
    <row r="750" spans="1:10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</row>
    <row r="751" spans="1:10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</row>
    <row r="752" spans="1:10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</row>
    <row r="753" spans="1:10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</row>
    <row r="754" spans="1:10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</row>
    <row r="755" spans="1:10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</row>
    <row r="756" spans="1:10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</row>
    <row r="757" spans="1:10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</row>
    <row r="758" spans="1:10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</row>
    <row r="759" spans="1:10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</row>
    <row r="760" spans="1:10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</row>
    <row r="761" spans="1:10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</row>
    <row r="762" spans="1:10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</row>
    <row r="763" spans="1:10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</row>
    <row r="764" spans="1:10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</row>
    <row r="765" spans="1:10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</row>
    <row r="766" spans="1:10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</row>
    <row r="767" spans="1:10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</row>
    <row r="768" spans="1:10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</row>
    <row r="769" spans="1:10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</row>
    <row r="770" spans="1:10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</row>
    <row r="771" spans="1:10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</row>
    <row r="772" spans="1:10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</row>
    <row r="773" spans="1:10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</row>
    <row r="774" spans="1:10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</row>
    <row r="775" spans="1:10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</row>
    <row r="776" spans="1:10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</row>
    <row r="777" spans="1:10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</row>
    <row r="778" spans="1:10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</row>
    <row r="779" spans="1:10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</row>
    <row r="780" spans="1:10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</row>
    <row r="781" spans="1:10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</row>
    <row r="782" spans="1:10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</row>
    <row r="783" spans="1:10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</row>
    <row r="784" spans="1:10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</row>
    <row r="785" spans="1:10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</row>
    <row r="786" spans="1:10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</row>
    <row r="787" spans="1:10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</row>
    <row r="788" spans="1:10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</row>
    <row r="789" spans="1:10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</row>
    <row r="790" spans="1:10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</row>
    <row r="791" spans="1:10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</row>
    <row r="792" spans="1:10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</row>
    <row r="793" spans="1:10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</row>
    <row r="794" spans="1:10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</row>
    <row r="795" spans="1:10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</row>
    <row r="796" spans="1:10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</row>
    <row r="797" spans="1:10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</row>
    <row r="798" spans="1:10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</row>
    <row r="799" spans="1:10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</row>
    <row r="800" spans="1:10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</row>
    <row r="801" spans="1:10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</row>
    <row r="802" spans="1:10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</row>
    <row r="803" spans="1:10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</row>
    <row r="804" spans="1:10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</row>
    <row r="805" spans="1:10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</row>
    <row r="806" spans="1:10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</row>
    <row r="807" spans="1:10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</row>
    <row r="808" spans="1:10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</row>
    <row r="809" spans="1:10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</row>
    <row r="810" spans="1:10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</row>
    <row r="811" spans="1:10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</row>
    <row r="812" spans="1:10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</row>
    <row r="813" spans="1:10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</row>
    <row r="814" spans="1:10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</row>
    <row r="815" spans="1:10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</row>
    <row r="816" spans="1:10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</row>
    <row r="817" spans="1:10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</row>
    <row r="818" spans="1:10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</row>
    <row r="819" spans="1:10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</row>
    <row r="820" spans="1:10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</row>
    <row r="821" spans="1:10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</row>
    <row r="822" spans="1:10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</row>
    <row r="823" spans="1:10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</row>
    <row r="824" spans="1:10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</row>
    <row r="825" spans="1:10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</row>
    <row r="826" spans="1:10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</row>
    <row r="827" spans="1:10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</row>
    <row r="828" spans="1:10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</row>
    <row r="829" spans="1:10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</row>
    <row r="830" spans="1:10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</row>
    <row r="831" spans="1:10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</row>
    <row r="832" spans="1:10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</row>
    <row r="833" spans="1:10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</row>
    <row r="834" spans="1:10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</row>
    <row r="835" spans="1:10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</row>
    <row r="836" spans="1:10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</row>
    <row r="837" spans="1:10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</row>
    <row r="838" spans="1:10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</row>
    <row r="839" spans="1:10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</row>
    <row r="840" spans="1:10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</row>
    <row r="841" spans="1:10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</row>
    <row r="842" spans="1:10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</row>
    <row r="843" spans="1:10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</row>
    <row r="844" spans="1:10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</row>
    <row r="845" spans="1:10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</row>
    <row r="846" spans="1:10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</row>
    <row r="847" spans="1:10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</row>
    <row r="848" spans="1:10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</row>
    <row r="849" spans="1:10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</row>
    <row r="850" spans="1:10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</row>
    <row r="851" spans="1:10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</row>
    <row r="852" spans="1:10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</row>
    <row r="853" spans="1:10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</row>
    <row r="854" spans="1:10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</row>
    <row r="855" spans="1:10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</row>
    <row r="856" spans="1:10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</row>
    <row r="857" spans="1:10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</row>
    <row r="858" spans="1:10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</row>
    <row r="859" spans="1:10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</row>
    <row r="860" spans="1:10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</row>
    <row r="861" spans="1:10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</row>
    <row r="862" spans="1:10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</row>
    <row r="863" spans="1:10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</row>
    <row r="864" spans="1:10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</row>
    <row r="865" spans="1:10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</row>
    <row r="866" spans="1:10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</row>
    <row r="867" spans="1:10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</row>
    <row r="868" spans="1:10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</row>
    <row r="869" spans="1:10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</row>
    <row r="870" spans="1:10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</row>
    <row r="871" spans="1:10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</row>
    <row r="872" spans="1:10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</row>
    <row r="873" spans="1:10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</row>
    <row r="874" spans="1:10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</row>
    <row r="875" spans="1:10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</row>
    <row r="876" spans="1:10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</row>
    <row r="877" spans="1:10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</row>
    <row r="878" spans="1:10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</row>
    <row r="879" spans="1:10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</row>
    <row r="880" spans="1:10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</row>
    <row r="881" spans="1:10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</row>
    <row r="882" spans="1:10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</row>
    <row r="883" spans="1:10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</row>
    <row r="884" spans="1:10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</row>
    <row r="885" spans="1:10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</row>
    <row r="886" spans="1:10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</row>
    <row r="887" spans="1:10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</row>
    <row r="888" spans="1:10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</row>
    <row r="889" spans="1:10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</row>
    <row r="890" spans="1:10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</row>
    <row r="891" spans="1:10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</row>
    <row r="892" spans="1:10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</row>
    <row r="893" spans="1:10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</row>
    <row r="894" spans="1:10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</row>
    <row r="895" spans="1:10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</row>
    <row r="896" spans="1:10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</row>
    <row r="897" spans="1:10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</row>
    <row r="898" spans="1:10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</row>
    <row r="899" spans="1:10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</row>
    <row r="900" spans="1:10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</row>
    <row r="901" spans="1:10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</row>
    <row r="902" spans="1:10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</row>
    <row r="903" spans="1:10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</row>
    <row r="904" spans="1:10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</row>
    <row r="905" spans="1:10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</row>
    <row r="906" spans="1:10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</row>
    <row r="907" spans="1:10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</row>
    <row r="908" spans="1:10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</row>
    <row r="909" spans="1:10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</row>
    <row r="910" spans="1:10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</row>
    <row r="911" spans="1:10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</row>
    <row r="912" spans="1:10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</row>
    <row r="913" spans="1:10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</row>
    <row r="914" spans="1:10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</row>
    <row r="915" spans="1:10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</row>
    <row r="916" spans="1:10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</row>
    <row r="917" spans="1:10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</row>
    <row r="918" spans="1:10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</row>
    <row r="919" spans="1:10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</row>
    <row r="920" spans="1:10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</row>
    <row r="921" spans="1:10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</row>
    <row r="922" spans="1:10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</row>
    <row r="923" spans="1:10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</row>
    <row r="924" spans="1:10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</row>
    <row r="925" spans="1:10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</row>
    <row r="926" spans="1:10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</row>
    <row r="927" spans="1:10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</row>
    <row r="928" spans="1:10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</row>
    <row r="929" spans="1:10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</row>
    <row r="930" spans="1:10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</row>
    <row r="931" spans="1:10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</row>
    <row r="932" spans="1:10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</row>
    <row r="933" spans="1:10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</row>
    <row r="934" spans="1:10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</row>
    <row r="935" spans="1:10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</row>
    <row r="936" spans="1:10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</row>
    <row r="937" spans="1:10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</row>
    <row r="938" spans="1:10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</row>
    <row r="939" spans="1:10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</row>
    <row r="940" spans="1:10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</row>
    <row r="941" spans="1:10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</row>
    <row r="942" spans="1:10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</row>
    <row r="943" spans="1:10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</row>
    <row r="944" spans="1:10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</row>
    <row r="945" spans="1:10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</row>
    <row r="946" spans="1:10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</row>
    <row r="947" spans="1:10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</row>
    <row r="948" spans="1:10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</row>
    <row r="949" spans="1:10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</row>
    <row r="950" spans="1:10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</row>
    <row r="951" spans="1:10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</row>
    <row r="952" spans="1:10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</row>
    <row r="953" spans="1:10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</row>
    <row r="954" spans="1:10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</row>
    <row r="955" spans="1:10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</row>
    <row r="956" spans="1:10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</row>
    <row r="957" spans="1:10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</row>
    <row r="958" spans="1:10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</row>
    <row r="959" spans="1:10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</row>
    <row r="960" spans="1:10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</row>
    <row r="961" spans="1:10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</row>
    <row r="962" spans="1:10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</row>
    <row r="963" spans="1:10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</row>
    <row r="964" spans="1:10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</row>
    <row r="965" spans="1:10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</row>
    <row r="966" spans="1:10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</row>
    <row r="967" spans="1:10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</row>
    <row r="968" spans="1:10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</row>
    <row r="969" spans="1:10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</row>
    <row r="970" spans="1:10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</row>
    <row r="971" spans="1:10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</row>
    <row r="972" spans="1:10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</row>
    <row r="973" spans="1:10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</row>
    <row r="974" spans="1:10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</row>
    <row r="975" spans="1:10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</row>
    <row r="976" spans="1:10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</row>
    <row r="977" spans="1:10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</row>
    <row r="978" spans="1:10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</row>
    <row r="979" spans="1:10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</row>
    <row r="980" spans="1:10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</row>
    <row r="981" spans="1:10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</row>
    <row r="982" spans="1:10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</row>
    <row r="983" spans="1:10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</row>
    <row r="984" spans="1:10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</row>
    <row r="985" spans="1:10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</row>
    <row r="986" spans="1:10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</row>
    <row r="987" spans="1:10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</row>
    <row r="988" spans="1:10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</row>
    <row r="989" spans="1:10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</row>
    <row r="990" spans="1:10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</row>
    <row r="991" spans="1:10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</row>
    <row r="992" spans="1:10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</row>
    <row r="993" spans="1:10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</row>
    <row r="994" spans="1:10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</row>
    <row r="995" spans="1:10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</row>
    <row r="996" spans="1:10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</row>
    <row r="997" spans="1:10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</row>
    <row r="998" spans="1:10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</row>
    <row r="999" spans="1:10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</row>
    <row r="1000" spans="1:10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</row>
    <row r="1001" spans="1:10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</row>
    <row r="1002" spans="1:10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</row>
    <row r="1003" spans="1:10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</row>
    <row r="1004" spans="1:10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</row>
    <row r="1005" spans="1:10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</row>
    <row r="1006" spans="1:10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</row>
    <row r="1007" spans="1:10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</row>
    <row r="1008" spans="1:10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</row>
    <row r="1009" spans="1:10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</row>
    <row r="1010" spans="1:10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</row>
    <row r="1011" spans="1:10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</row>
    <row r="1012" spans="1:10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</row>
    <row r="1013" spans="1:10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</row>
    <row r="1014" spans="1:10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</row>
    <row r="1015" spans="1:10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</row>
    <row r="1016" spans="1:10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</row>
    <row r="1017" spans="1:10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</row>
    <row r="1018" spans="1:10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</row>
    <row r="1019" spans="1:10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</row>
    <row r="1020" spans="1:10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</row>
    <row r="1021" spans="1:10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</row>
    <row r="1022" spans="1:10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</row>
    <row r="1023" spans="1:10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</row>
    <row r="1024" spans="1:10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</row>
    <row r="1025" spans="1:10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</row>
    <row r="1026" spans="1:10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</row>
    <row r="1027" spans="1:10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</row>
    <row r="1028" spans="1:10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</row>
    <row r="1029" spans="1:10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</row>
    <row r="1030" spans="1:10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</row>
    <row r="1031" spans="1:10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</row>
    <row r="1032" spans="1:10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</row>
    <row r="1033" spans="1:10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</row>
    <row r="1034" spans="1:10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</row>
    <row r="1035" spans="1:10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</row>
    <row r="1036" spans="1:10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</row>
    <row r="1037" spans="1:10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</row>
    <row r="1038" spans="1:10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</row>
    <row r="1039" spans="1:10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</row>
    <row r="1040" spans="1:10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</row>
    <row r="1041" spans="1:10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</row>
    <row r="1042" spans="1:10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</row>
    <row r="1043" spans="1:10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</row>
    <row r="1044" spans="1:10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</row>
    <row r="1045" spans="1:10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</row>
    <row r="1046" spans="1:10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</row>
    <row r="1047" spans="1:10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</row>
    <row r="1048" spans="1:10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</row>
    <row r="1049" spans="1:10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</row>
    <row r="1050" spans="1:10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</row>
    <row r="1051" spans="1:10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</row>
    <row r="1052" spans="1:10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</row>
    <row r="1053" spans="1:10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</row>
    <row r="1054" spans="1:10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</row>
    <row r="1055" spans="1:10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</row>
    <row r="1056" spans="1:10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</row>
    <row r="1057" spans="1:10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</row>
    <row r="1058" spans="1:10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</row>
    <row r="1059" spans="1:10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</row>
    <row r="1060" spans="1:10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</row>
    <row r="1061" spans="1:10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</row>
    <row r="1062" spans="1:10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</row>
    <row r="1063" spans="1:10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</row>
    <row r="1064" spans="1:10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</row>
    <row r="1065" spans="1:10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</row>
    <row r="1066" spans="1:10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</row>
    <row r="1067" spans="1:10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</row>
    <row r="1068" spans="1:10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</row>
    <row r="1069" spans="1:10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</row>
    <row r="1070" spans="1:10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</row>
    <row r="1071" spans="1:10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</row>
    <row r="1072" spans="1:10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</row>
    <row r="1073" spans="1:10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</row>
    <row r="1074" spans="1:10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</row>
    <row r="1075" spans="1:10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</row>
    <row r="1076" spans="1:10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</row>
    <row r="1077" spans="1:10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</row>
    <row r="1078" spans="1:10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</row>
    <row r="1079" spans="1:10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</row>
    <row r="1080" spans="1:10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</row>
    <row r="1081" spans="1:10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</row>
    <row r="1082" spans="1:10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</row>
    <row r="1083" spans="1:10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</row>
    <row r="1084" spans="1:10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</row>
    <row r="1085" spans="1:10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</row>
    <row r="1086" spans="1:10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</row>
    <row r="1087" spans="1:10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</row>
    <row r="1088" spans="1:10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</row>
    <row r="1089" spans="1:10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</row>
    <row r="1090" spans="1:10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</row>
    <row r="1091" spans="1:10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</row>
    <row r="1092" spans="1:10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</row>
    <row r="1093" spans="1:10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</row>
    <row r="1094" spans="1:10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</row>
    <row r="1095" spans="1:10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</row>
    <row r="1096" spans="1:10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</row>
    <row r="1097" spans="1:10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</row>
    <row r="1098" spans="1:10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</row>
    <row r="1099" spans="1:10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</row>
    <row r="1100" spans="1:10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</row>
    <row r="1101" spans="1:10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</row>
    <row r="1102" spans="1:10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</row>
    <row r="1103" spans="1:10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</row>
    <row r="1104" spans="1:10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</row>
    <row r="1105" spans="1:10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</row>
    <row r="1106" spans="1:10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</row>
    <row r="1107" spans="1:10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</row>
    <row r="1108" spans="1:10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</row>
    <row r="1109" spans="1:10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</row>
    <row r="1110" spans="1:10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</row>
    <row r="1111" spans="1:10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</row>
    <row r="1112" spans="1:10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</row>
    <row r="1113" spans="1:10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</row>
    <row r="1114" spans="1:10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</row>
    <row r="1115" spans="1:10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</row>
    <row r="1116" spans="1:10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</row>
    <row r="1117" spans="1:10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</row>
    <row r="1118" spans="1:10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</row>
    <row r="1119" spans="1:10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</row>
    <row r="1120" spans="1:10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</row>
    <row r="1121" spans="1:10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</row>
    <row r="1122" spans="1:10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</row>
    <row r="1123" spans="1:10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</row>
    <row r="1124" spans="1:10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</row>
    <row r="1125" spans="1:10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</row>
    <row r="1126" spans="1:10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</row>
    <row r="1127" spans="1:10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</row>
    <row r="1128" spans="1:10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</row>
    <row r="1129" spans="1:10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</row>
    <row r="1130" spans="1:10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</row>
    <row r="1131" spans="1:10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</row>
    <row r="1132" spans="1:10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</row>
    <row r="1133" spans="1:10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</row>
    <row r="1134" spans="1:10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</row>
    <row r="1135" spans="1:10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</row>
    <row r="1136" spans="1:10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</row>
    <row r="1137" spans="1:10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</row>
    <row r="1138" spans="1:10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</row>
    <row r="1139" spans="1:10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</row>
    <row r="1140" spans="1:10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</row>
    <row r="1141" spans="1:10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</row>
    <row r="1142" spans="1:10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</row>
    <row r="1143" spans="1:10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</row>
    <row r="1144" spans="1:10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</row>
    <row r="1145" spans="1:10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</row>
    <row r="1146" spans="1:10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</row>
    <row r="1147" spans="1:10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</row>
    <row r="1148" spans="1:10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</row>
    <row r="1149" spans="1:10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</row>
    <row r="1150" spans="1:10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</row>
    <row r="1151" spans="1:10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</row>
    <row r="1152" spans="1:10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</row>
    <row r="1153" spans="1:10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</row>
    <row r="1154" spans="1:10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</row>
    <row r="1155" spans="1:10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</row>
    <row r="1156" spans="1:10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</row>
    <row r="1157" spans="1:10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</row>
    <row r="1158" spans="1:10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</row>
    <row r="1159" spans="1:10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</row>
    <row r="1160" spans="1:10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</row>
    <row r="1161" spans="1:10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</row>
    <row r="1162" spans="1:10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</row>
    <row r="1163" spans="1:10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</row>
    <row r="1164" spans="1:10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</row>
    <row r="1165" spans="1:10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</row>
    <row r="1166" spans="1:10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</row>
    <row r="1167" spans="1:10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</row>
    <row r="1168" spans="1:10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</row>
    <row r="1169" spans="1:10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</row>
    <row r="1170" spans="1:10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</row>
    <row r="1171" spans="1:10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</row>
    <row r="1172" spans="1:10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</row>
    <row r="1173" spans="1:10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</row>
    <row r="1174" spans="1:10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</row>
    <row r="1175" spans="1:10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</row>
    <row r="1176" spans="1:10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</row>
    <row r="1177" spans="1:10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</row>
    <row r="1178" spans="1:10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</row>
    <row r="1179" spans="1:10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</row>
    <row r="1180" spans="1:10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</row>
    <row r="1181" spans="1:10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</row>
    <row r="1182" spans="1:10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</row>
    <row r="1183" spans="1:10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</row>
    <row r="1184" spans="1:10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</row>
    <row r="1185" spans="1:10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</row>
    <row r="1186" spans="1:10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</row>
    <row r="1187" spans="1:10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</row>
    <row r="1188" spans="1:10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</row>
    <row r="1189" spans="1:10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</row>
    <row r="1190" spans="1:10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</row>
    <row r="1191" spans="1:10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</row>
    <row r="1192" spans="1:10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</row>
    <row r="1193" spans="1:10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</row>
    <row r="1194" spans="1:10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</row>
    <row r="1195" spans="1:10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</row>
    <row r="1196" spans="1:10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</row>
    <row r="1197" spans="1:10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</row>
    <row r="1198" spans="1:10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</row>
    <row r="1199" spans="1:10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</row>
    <row r="1200" spans="1:10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</row>
    <row r="1201" spans="1:10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</row>
    <row r="1202" spans="1:10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</row>
    <row r="1203" spans="1:10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</row>
    <row r="1204" spans="1:10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</row>
    <row r="1205" spans="1:10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</row>
    <row r="1206" spans="1:10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</row>
    <row r="1207" spans="1:10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</row>
    <row r="1208" spans="1:10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</row>
    <row r="1209" spans="1:10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</row>
    <row r="1210" spans="1:10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</row>
    <row r="1211" spans="1:10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</row>
    <row r="1212" spans="1:10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</row>
    <row r="1213" spans="1:10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</row>
    <row r="1214" spans="1:10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</row>
    <row r="1215" spans="1:10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</row>
    <row r="1216" spans="1:10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</row>
    <row r="1217" spans="1:10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</row>
    <row r="1218" spans="1:10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</row>
    <row r="1219" spans="1:10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</row>
    <row r="1220" spans="1:10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</row>
    <row r="1221" spans="1:10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</row>
    <row r="1222" spans="1:10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</row>
    <row r="1223" spans="1:10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</row>
    <row r="1224" spans="1:10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</row>
    <row r="1225" spans="1:10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</row>
    <row r="1226" spans="1:10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</row>
    <row r="1227" spans="1:10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</row>
    <row r="1228" spans="1:10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</row>
    <row r="1229" spans="1:10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</row>
    <row r="1230" spans="1:10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</row>
    <row r="1231" spans="1:10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</row>
    <row r="1232" spans="1:10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</row>
    <row r="1233" spans="1:10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</row>
    <row r="1234" spans="1:10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</row>
    <row r="1235" spans="1:10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</row>
    <row r="1236" spans="1:10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</row>
    <row r="1237" spans="1:10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</row>
    <row r="1238" spans="1:10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</row>
    <row r="1239" spans="1:10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</row>
    <row r="1240" spans="1:10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</row>
    <row r="1241" spans="1:10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</row>
    <row r="1242" spans="1:10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</row>
    <row r="1243" spans="1:10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</row>
    <row r="1244" spans="1:10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</row>
    <row r="1245" spans="1:10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</row>
    <row r="1246" spans="1:10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</row>
    <row r="1247" spans="1:10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</row>
    <row r="1248" spans="1:10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</row>
    <row r="1249" spans="1:10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</row>
    <row r="1250" spans="1:10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</row>
    <row r="1251" spans="1:10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</row>
    <row r="1252" spans="1:10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</row>
    <row r="1253" spans="1:10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</row>
    <row r="1254" spans="1:10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</row>
    <row r="1255" spans="1:10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</row>
    <row r="1256" spans="1:10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</row>
    <row r="1257" spans="1:10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</row>
    <row r="1258" spans="1:10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</row>
    <row r="1259" spans="1:10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</row>
    <row r="1260" spans="1:10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</row>
    <row r="1261" spans="1:10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</row>
    <row r="1262" spans="1:10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</row>
    <row r="1263" spans="1:10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</row>
    <row r="1264" spans="1:10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</row>
    <row r="1265" spans="1:10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</row>
    <row r="1266" spans="1:10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</row>
    <row r="1267" spans="1:10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</row>
    <row r="1268" spans="1:10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</row>
    <row r="1269" spans="1:10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</row>
    <row r="1270" spans="1:10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</row>
    <row r="1271" spans="1:10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</row>
    <row r="1272" spans="1:10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</row>
    <row r="1273" spans="1:10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</row>
    <row r="1274" spans="1:10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</row>
    <row r="1275" spans="1:10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</row>
    <row r="1276" spans="1:10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</row>
    <row r="1277" spans="1:10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</row>
    <row r="1278" spans="1:10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</row>
    <row r="1279" spans="1:10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</row>
    <row r="1280" spans="1:10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</row>
    <row r="1281" spans="1:10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</row>
    <row r="1282" spans="1:10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</row>
    <row r="1283" spans="1:10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</row>
    <row r="1284" spans="1:10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</row>
    <row r="1285" spans="1:10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</row>
    <row r="1286" spans="1:10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</row>
    <row r="1287" spans="1:10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</row>
    <row r="1288" spans="1:10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</row>
    <row r="1289" spans="1:10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</row>
    <row r="1290" spans="1:10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</row>
    <row r="1291" spans="1:10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</row>
    <row r="1292" spans="1:10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</row>
    <row r="1293" spans="1:10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</row>
    <row r="1294" spans="1:10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</row>
    <row r="1295" spans="1:10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</row>
    <row r="1296" spans="1:10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</row>
    <row r="1297" spans="1:10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</row>
    <row r="1298" spans="1:10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</row>
    <row r="1299" spans="1:10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</row>
    <row r="1300" spans="1:10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</row>
    <row r="1301" spans="1:10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</row>
    <row r="1302" spans="1:10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</row>
    <row r="1303" spans="1:10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</row>
    <row r="1304" spans="1:10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</row>
    <row r="1305" spans="1:10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</row>
    <row r="1306" spans="1:10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</row>
    <row r="1307" spans="1:10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</row>
    <row r="1308" spans="1:10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</row>
    <row r="1309" spans="1:10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</row>
    <row r="1310" spans="1:10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</row>
    <row r="1311" spans="1:10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</row>
    <row r="1312" spans="1:10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</row>
    <row r="1313" spans="1:10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</row>
    <row r="1314" spans="1:10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</row>
    <row r="1315" spans="1:10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</row>
    <row r="1316" spans="1:10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</row>
    <row r="1317" spans="1:10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</row>
    <row r="1318" spans="1:10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</row>
    <row r="1319" spans="1:10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</row>
    <row r="1320" spans="1:10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</row>
    <row r="1321" spans="1:10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</row>
    <row r="1322" spans="1:10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</row>
    <row r="1323" spans="1:10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</row>
    <row r="1324" spans="1:10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</row>
    <row r="1325" spans="1:10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</row>
    <row r="1326" spans="1:10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</row>
    <row r="1327" spans="1:10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</row>
    <row r="1328" spans="1:10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</row>
    <row r="1329" spans="1:10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</row>
    <row r="1330" spans="1:10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</row>
    <row r="1331" spans="1:10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</row>
    <row r="1332" spans="1:10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</row>
    <row r="1333" spans="1:10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</row>
    <row r="1334" spans="1:10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</row>
    <row r="1335" spans="1:10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</row>
    <row r="1336" spans="1:10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</row>
    <row r="1337" spans="1:10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</row>
    <row r="1338" spans="1:10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</row>
    <row r="1339" spans="1:10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</row>
    <row r="1340" spans="1:10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</row>
    <row r="1341" spans="1:10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</row>
    <row r="1342" spans="1:10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</row>
    <row r="1343" spans="1:10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</row>
    <row r="1344" spans="1:10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</row>
    <row r="1345" spans="1:10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</row>
    <row r="1346" spans="1:10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</row>
    <row r="1347" spans="1:10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</row>
    <row r="1348" spans="1:10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</row>
    <row r="1349" spans="1:10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</row>
    <row r="1350" spans="1:10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</row>
    <row r="1351" spans="1:10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</row>
    <row r="1352" spans="1:10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</row>
    <row r="1353" spans="1:10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</row>
    <row r="1354" spans="1:10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</row>
    <row r="1355" spans="1:10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</row>
    <row r="1356" spans="1:10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</row>
    <row r="1357" spans="1:10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</row>
    <row r="1358" spans="1:10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</row>
    <row r="1359" spans="1:10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</row>
    <row r="1360" spans="1:10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</row>
    <row r="1361" spans="1:10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</row>
    <row r="1362" spans="1:10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</row>
    <row r="1363" spans="1:10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</row>
    <row r="1364" spans="1:10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</row>
    <row r="1365" spans="1:10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</row>
    <row r="1366" spans="1:10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</row>
    <row r="1367" spans="1:10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</row>
    <row r="1368" spans="1:10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</row>
    <row r="1369" spans="1:10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</row>
    <row r="1370" spans="1:10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</row>
    <row r="1371" spans="1:10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</row>
    <row r="1372" spans="1:10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</row>
    <row r="1373" spans="1:10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</row>
    <row r="1374" spans="1:10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</row>
    <row r="1375" spans="1:10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</row>
    <row r="1376" spans="1:10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</row>
    <row r="1377" spans="1:10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</row>
    <row r="1378" spans="1:10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</row>
    <row r="1379" spans="1:10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</row>
    <row r="1380" spans="1:10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</row>
    <row r="1381" spans="1:10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</row>
    <row r="1382" spans="1:10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</row>
    <row r="1383" spans="1:10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</row>
    <row r="1384" spans="1:10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</row>
    <row r="1385" spans="1:10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</row>
    <row r="1386" spans="1:10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</row>
    <row r="1387" spans="1:10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</row>
    <row r="1388" spans="1:10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</row>
    <row r="1389" spans="1:10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</row>
    <row r="1390" spans="1:10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</row>
    <row r="1391" spans="1:10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</row>
    <row r="1392" spans="1:10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</row>
    <row r="1393" spans="1:10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</row>
    <row r="1394" spans="1:10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</row>
    <row r="1395" spans="1:10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</row>
    <row r="1396" spans="1:10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</row>
    <row r="1397" spans="1:10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</row>
    <row r="1398" spans="1:10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</row>
    <row r="1399" spans="1:10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</row>
    <row r="1400" spans="1:10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</row>
    <row r="1401" spans="1:10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</row>
    <row r="1402" spans="1:10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</row>
    <row r="1403" spans="1:10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</row>
    <row r="1404" spans="1:10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</row>
    <row r="1405" spans="1:10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</row>
    <row r="1406" spans="1:10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</row>
    <row r="1407" spans="1:10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</row>
    <row r="1408" spans="1:10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</row>
    <row r="1409" spans="1:10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</row>
    <row r="1410" spans="1:10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</row>
    <row r="1411" spans="1:10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</row>
    <row r="1412" spans="1:10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</row>
    <row r="1413" spans="1:10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</row>
    <row r="1414" spans="1:10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</row>
    <row r="1415" spans="1:10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</row>
    <row r="1416" spans="1:10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</row>
    <row r="1417" spans="1:10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</row>
    <row r="1418" spans="1:10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</row>
    <row r="1419" spans="1:10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</row>
    <row r="1420" spans="1:10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</row>
    <row r="1421" spans="1:10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</row>
    <row r="1422" spans="1:10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</row>
    <row r="1423" spans="1:10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</row>
    <row r="1424" spans="1:10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</row>
    <row r="1425" spans="1:10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</row>
    <row r="1426" spans="1:10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</row>
    <row r="1427" spans="1:10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</row>
    <row r="1428" spans="1:10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</row>
    <row r="1429" spans="1:10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</row>
    <row r="1430" spans="1:10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</row>
    <row r="1431" spans="1:10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</row>
    <row r="1432" spans="1:10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</row>
    <row r="1433" spans="1:10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</row>
    <row r="1434" spans="1:10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</row>
    <row r="1435" spans="1:10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</row>
    <row r="1436" spans="1:10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</row>
    <row r="1437" spans="1:10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</row>
    <row r="1438" spans="1:10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</row>
    <row r="1439" spans="1:10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</row>
    <row r="1440" spans="1:10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</row>
    <row r="1441" spans="1:10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</row>
    <row r="1442" spans="1:10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</row>
    <row r="1443" spans="1:10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</row>
    <row r="1444" spans="1:10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</row>
    <row r="1445" spans="1:10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</row>
    <row r="1446" spans="1:10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</row>
    <row r="1447" spans="1:10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</row>
    <row r="1448" spans="1:10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</row>
    <row r="1449" spans="1:10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</row>
    <row r="1450" spans="1:10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</row>
    <row r="1451" spans="1:10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</row>
    <row r="1452" spans="1:10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</row>
    <row r="1453" spans="1:10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</row>
    <row r="1454" spans="1:10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</row>
    <row r="1455" spans="1:10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</row>
    <row r="1456" spans="1:10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</row>
    <row r="1457" spans="1:10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</row>
    <row r="1458" spans="1:10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</row>
    <row r="1459" spans="1:10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</row>
    <row r="1460" spans="1:10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</row>
    <row r="1461" spans="1:10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</row>
    <row r="1462" spans="1:10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</row>
    <row r="1463" spans="1:10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</row>
    <row r="1464" spans="1:10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</row>
    <row r="1465" spans="1:10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</row>
    <row r="1466" spans="1:10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</row>
    <row r="1467" spans="1:10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</row>
    <row r="1468" spans="1:10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</row>
    <row r="1469" spans="1:10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</row>
    <row r="1470" spans="1:10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</row>
    <row r="1471" spans="1:10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</row>
    <row r="1472" spans="1:10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</row>
    <row r="1473" spans="1:10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</row>
    <row r="1474" spans="1:10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</row>
    <row r="1475" spans="1:10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</row>
    <row r="1476" spans="1:10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</row>
    <row r="1477" spans="1:10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</row>
    <row r="1478" spans="1:10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</row>
    <row r="1479" spans="1:10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</row>
    <row r="1480" spans="1:10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</row>
    <row r="1481" spans="1:10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</row>
    <row r="1482" spans="1:10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</row>
    <row r="1483" spans="1:10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</row>
    <row r="1484" spans="1:10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</row>
    <row r="1485" spans="1:10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</row>
    <row r="1486" spans="1:10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</row>
    <row r="1487" spans="1:10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</row>
    <row r="1488" spans="1:10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</row>
    <row r="1489" spans="1:10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</row>
    <row r="1490" spans="1:10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</row>
    <row r="1491" spans="1:10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</row>
    <row r="1492" spans="1:10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</row>
    <row r="1493" spans="1:10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</row>
    <row r="1494" spans="1:10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</row>
    <row r="1495" spans="1:10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</row>
    <row r="1496" spans="1:10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</row>
    <row r="1497" spans="1:10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</row>
    <row r="1498" spans="1:10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</row>
    <row r="1499" spans="1:10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</row>
    <row r="1500" spans="1:10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</row>
    <row r="1501" spans="1:10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</row>
    <row r="1502" spans="1:10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</row>
    <row r="1503" spans="1:10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</row>
    <row r="1504" spans="1:10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</row>
    <row r="1505" spans="1:10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</row>
    <row r="1506" spans="1:10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</row>
    <row r="1507" spans="1:10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</row>
    <row r="1508" spans="1:10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</row>
    <row r="1509" spans="1:10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</row>
    <row r="1510" spans="1:10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</row>
    <row r="1511" spans="1:10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</row>
    <row r="1512" spans="1:10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</row>
    <row r="1513" spans="1:10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</row>
    <row r="1514" spans="1:10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</row>
    <row r="1515" spans="1:10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</row>
    <row r="1516" spans="1:10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</row>
    <row r="1517" spans="1:10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</row>
    <row r="1518" spans="1:10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</row>
    <row r="1519" spans="1:10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</row>
    <row r="1520" spans="1:10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</row>
    <row r="1521" spans="1:10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</row>
    <row r="1522" spans="1:10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</row>
    <row r="1523" spans="1:10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</row>
    <row r="1524" spans="1:10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</row>
    <row r="1525" spans="1:10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</row>
    <row r="1526" spans="1:10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</row>
    <row r="1527" spans="1:10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</row>
    <row r="1528" spans="1:10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</row>
    <row r="1529" spans="1:10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</row>
    <row r="1530" spans="1:10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</row>
    <row r="1531" spans="1:10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</row>
    <row r="1532" spans="1:10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</row>
    <row r="1533" spans="1:10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</row>
    <row r="1534" spans="1:10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</row>
    <row r="1535" spans="1:10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</row>
    <row r="1536" spans="1:10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</row>
    <row r="1537" spans="1:10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</row>
    <row r="1538" spans="1:10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</row>
    <row r="1539" spans="1:10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</row>
    <row r="1540" spans="1:10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</row>
    <row r="1541" spans="1:10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</row>
    <row r="1542" spans="1:10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</row>
    <row r="1543" spans="1:10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</row>
    <row r="1544" spans="1:10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</row>
    <row r="1545" spans="1:10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</row>
    <row r="1546" spans="1:10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</row>
    <row r="1547" spans="1:10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</row>
    <row r="1548" spans="1:10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</row>
    <row r="1549" spans="1:10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</row>
    <row r="1550" spans="1:10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</row>
    <row r="1551" spans="1:10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</row>
    <row r="1552" spans="1:10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</row>
    <row r="1553" spans="1:10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</row>
    <row r="1554" spans="1:10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</row>
    <row r="1555" spans="1:10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</row>
    <row r="1556" spans="1:10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</row>
    <row r="1557" spans="1:10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</row>
    <row r="1558" spans="1:10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</row>
    <row r="1559" spans="1:10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</row>
    <row r="1560" spans="1:10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</row>
    <row r="1561" spans="1:10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</row>
    <row r="1562" spans="1:10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</row>
    <row r="1563" spans="1:10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</row>
    <row r="1564" spans="1:10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</row>
    <row r="1565" spans="1:10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</row>
    <row r="1566" spans="1:10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</row>
    <row r="1567" spans="1:10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</row>
    <row r="1568" spans="1:10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</row>
    <row r="1569" spans="1:10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</row>
    <row r="1570" spans="1:10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</row>
    <row r="1571" spans="1:10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</row>
    <row r="1572" spans="1:10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</row>
    <row r="1573" spans="1:10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</row>
    <row r="1574" spans="1:10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</row>
    <row r="1575" spans="1:10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</row>
    <row r="1576" spans="1:10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</row>
    <row r="1577" spans="1:10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</row>
    <row r="1578" spans="1:10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</row>
    <row r="1579" spans="1:10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</row>
    <row r="1580" spans="1:10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</row>
    <row r="1581" spans="1:10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</row>
    <row r="1582" spans="1:10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</row>
    <row r="1583" spans="1:10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</row>
    <row r="1584" spans="1:10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</row>
    <row r="1585" spans="1:10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</row>
    <row r="1586" spans="1:10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</row>
    <row r="1587" spans="1:10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</row>
    <row r="1588" spans="1:10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</row>
    <row r="1589" spans="1:10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</row>
    <row r="1590" spans="1:10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</row>
    <row r="1591" spans="1:10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</row>
    <row r="1592" spans="1:10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</row>
    <row r="1593" spans="1:10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</row>
    <row r="1594" spans="1:10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</row>
    <row r="1595" spans="1:10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</row>
    <row r="1596" spans="1:10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</row>
    <row r="1597" spans="1:10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</row>
    <row r="1598" spans="1:10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</row>
    <row r="1599" spans="1:10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</row>
    <row r="1600" spans="1:10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</row>
    <row r="1601" spans="1:10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</row>
    <row r="1602" spans="1:10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</row>
    <row r="1603" spans="1:10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</row>
    <row r="1604" spans="1:10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</row>
    <row r="1605" spans="1:10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</row>
    <row r="1606" spans="1:10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</row>
    <row r="1607" spans="1:10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</row>
    <row r="1608" spans="1:10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</row>
    <row r="1609" spans="1:10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</row>
    <row r="1610" spans="1:10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</row>
    <row r="1611" spans="1:10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</row>
    <row r="1612" spans="1:10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</row>
    <row r="1613" spans="1:10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</row>
    <row r="1614" spans="1:10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</row>
    <row r="1615" spans="1:10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</row>
    <row r="1616" spans="1:10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</row>
    <row r="1617" spans="1:10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</row>
    <row r="1618" spans="1:10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</row>
    <row r="1619" spans="1:10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</row>
    <row r="1620" spans="1:10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</row>
    <row r="1621" spans="1:10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</row>
    <row r="1622" spans="1:10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</row>
    <row r="1623" spans="1:10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</row>
    <row r="1624" spans="1:10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</row>
    <row r="1625" spans="1:10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</row>
    <row r="1626" spans="1:10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</row>
    <row r="1627" spans="1:10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</row>
    <row r="1628" spans="1:10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</row>
    <row r="1629" spans="1:10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</row>
    <row r="1630" spans="1:10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</row>
    <row r="1631" spans="1:10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</row>
    <row r="1632" spans="1:10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</row>
    <row r="1633" spans="1:10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</row>
    <row r="1634" spans="1:10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</row>
    <row r="1635" spans="1:10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</row>
    <row r="1636" spans="1:10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</row>
    <row r="1637" spans="1:10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</row>
    <row r="1638" spans="1:10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</row>
    <row r="1639" spans="1:10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</row>
    <row r="1640" spans="1:10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</row>
    <row r="1641" spans="1:10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</row>
    <row r="1642" spans="1:10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</row>
    <row r="1643" spans="1:10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</row>
    <row r="1644" spans="1:10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</row>
    <row r="1645" spans="1:10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</row>
    <row r="1646" spans="1:10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</row>
    <row r="1647" spans="1:10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</row>
    <row r="1648" spans="1:10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</row>
    <row r="1649" spans="1:10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</row>
    <row r="1650" spans="1:10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</row>
    <row r="1651" spans="1:10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</row>
    <row r="1652" spans="1:10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</row>
    <row r="1653" spans="1:10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</row>
    <row r="1654" spans="1:10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</row>
    <row r="1655" spans="1:10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</row>
    <row r="1656" spans="1:10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</row>
    <row r="1657" spans="1:10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</row>
    <row r="1658" spans="1:10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</row>
    <row r="1659" spans="1:10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</row>
    <row r="1660" spans="1:10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</row>
    <row r="1661" spans="1:10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</row>
    <row r="1662" spans="1:10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</row>
    <row r="1663" spans="1:10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</row>
    <row r="1664" spans="1:10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</row>
    <row r="1665" spans="1:10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</row>
    <row r="1666" spans="1:10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</row>
    <row r="1667" spans="1:10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</row>
    <row r="1668" spans="1:10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</row>
    <row r="1669" spans="1:10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</row>
    <row r="1670" spans="1:10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</row>
    <row r="1671" spans="1:10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</row>
    <row r="1672" spans="1:10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</row>
    <row r="1673" spans="1:10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</row>
    <row r="1674" spans="1:10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</row>
    <row r="1675" spans="1:10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</row>
    <row r="1676" spans="1:10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</row>
    <row r="1677" spans="1:10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</row>
    <row r="1678" spans="1:10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</row>
    <row r="1679" spans="1:10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</row>
    <row r="1680" spans="1:10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</row>
    <row r="1681" spans="1:10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</row>
    <row r="1682" spans="1:10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</row>
    <row r="1683" spans="1:10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</row>
    <row r="1684" spans="1:10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</row>
    <row r="1685" spans="1:10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</row>
    <row r="1686" spans="1:10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</row>
    <row r="1687" spans="1:10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</row>
    <row r="1688" spans="1:10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</row>
    <row r="1689" spans="1:10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</row>
    <row r="1690" spans="1:10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</row>
    <row r="1691" spans="1:10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</row>
    <row r="1692" spans="1:10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</row>
    <row r="1693" spans="1:10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</row>
    <row r="1694" spans="1:10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</row>
    <row r="1695" spans="1:10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</row>
    <row r="1696" spans="1:10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</row>
    <row r="1697" spans="1:10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</row>
    <row r="1698" spans="1:10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</row>
    <row r="1699" spans="1:10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</row>
    <row r="1700" spans="1:10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</row>
    <row r="1701" spans="1:10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</row>
    <row r="1702" spans="1:10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</row>
    <row r="1703" spans="1:10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</row>
    <row r="1704" spans="1:10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</row>
    <row r="1705" spans="1:10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</row>
    <row r="1706" spans="1:10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</row>
    <row r="1707" spans="1:10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</row>
  </sheetData>
  <mergeCells count="3">
    <mergeCell ref="A1:H1"/>
    <mergeCell ref="D5:F5"/>
    <mergeCell ref="H5:J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23">
      <selection activeCell="D35" sqref="D35"/>
    </sheetView>
  </sheetViews>
  <sheetFormatPr defaultColWidth="9.140625" defaultRowHeight="12.75"/>
  <cols>
    <col min="1" max="1" width="4.28125" style="3" customWidth="1"/>
    <col min="2" max="2" width="10.421875" style="2" customWidth="1"/>
    <col min="3" max="3" width="32.7109375" style="2" customWidth="1"/>
    <col min="4" max="4" width="14.57421875" style="2" customWidth="1"/>
    <col min="5" max="5" width="2.7109375" style="2" customWidth="1"/>
    <col min="6" max="6" width="14.8515625" style="2" customWidth="1"/>
    <col min="7" max="7" width="2.7109375" style="2" customWidth="1"/>
    <col min="8" max="16384" width="8.8515625" style="2" customWidth="1"/>
  </cols>
  <sheetData>
    <row r="1" spans="1:7" ht="15.75">
      <c r="A1" s="41" t="s">
        <v>45</v>
      </c>
      <c r="B1" s="42"/>
      <c r="C1" s="42"/>
      <c r="D1" s="42"/>
      <c r="E1" s="42"/>
      <c r="F1" s="42"/>
      <c r="G1" s="42"/>
    </row>
    <row r="2" spans="1:7" ht="12.75">
      <c r="A2" s="42" t="s">
        <v>3</v>
      </c>
      <c r="B2" s="42"/>
      <c r="C2" s="42"/>
      <c r="D2" s="42"/>
      <c r="E2" s="42"/>
      <c r="F2" s="42"/>
      <c r="G2" s="42"/>
    </row>
    <row r="3" spans="1:7" ht="12.75">
      <c r="A3" s="16" t="s">
        <v>108</v>
      </c>
      <c r="B3" s="16"/>
      <c r="C3" s="16"/>
      <c r="D3" s="16"/>
      <c r="E3" s="16"/>
      <c r="F3" s="16"/>
      <c r="G3" s="16"/>
    </row>
    <row r="5" spans="4:7" ht="12.75">
      <c r="D5" s="3" t="s">
        <v>2</v>
      </c>
      <c r="F5" s="3" t="s">
        <v>96</v>
      </c>
      <c r="G5" s="3"/>
    </row>
    <row r="6" spans="4:7" ht="12.75">
      <c r="D6" s="35" t="s">
        <v>19</v>
      </c>
      <c r="F6" s="35" t="s">
        <v>97</v>
      </c>
      <c r="G6" s="3"/>
    </row>
    <row r="7" spans="4:7" ht="12.75">
      <c r="D7" s="35" t="s">
        <v>109</v>
      </c>
      <c r="F7" s="35" t="s">
        <v>94</v>
      </c>
      <c r="G7" s="3"/>
    </row>
    <row r="8" spans="4:7" ht="12.75">
      <c r="D8" s="3" t="s">
        <v>0</v>
      </c>
      <c r="F8" s="3" t="s">
        <v>0</v>
      </c>
      <c r="G8" s="1"/>
    </row>
    <row r="9" spans="1:7" ht="12.75">
      <c r="A9" s="5"/>
      <c r="B9" s="1" t="s">
        <v>4</v>
      </c>
      <c r="D9" s="6">
        <v>172184</v>
      </c>
      <c r="F9" s="6">
        <v>176535</v>
      </c>
      <c r="G9" s="6"/>
    </row>
    <row r="10" spans="1:7" ht="12.75">
      <c r="A10" s="5"/>
      <c r="B10" s="1"/>
      <c r="D10" s="6"/>
      <c r="F10" s="6"/>
      <c r="G10" s="6"/>
    </row>
    <row r="11" spans="2:7" ht="12.75">
      <c r="B11" s="1" t="s">
        <v>5</v>
      </c>
      <c r="D11" s="6">
        <v>6984</v>
      </c>
      <c r="F11" s="6">
        <v>6984</v>
      </c>
      <c r="G11" s="6"/>
    </row>
    <row r="12" spans="2:7" ht="12.75">
      <c r="B12" s="1"/>
      <c r="D12" s="6"/>
      <c r="F12" s="6"/>
      <c r="G12" s="6"/>
    </row>
    <row r="13" spans="2:7" ht="12.75">
      <c r="B13" s="1" t="s">
        <v>6</v>
      </c>
      <c r="D13" s="6">
        <v>0</v>
      </c>
      <c r="F13" s="6">
        <v>0</v>
      </c>
      <c r="G13" s="6"/>
    </row>
    <row r="14" spans="2:7" ht="12.75">
      <c r="B14" s="1"/>
      <c r="D14" s="6"/>
      <c r="F14" s="6"/>
      <c r="G14" s="6"/>
    </row>
    <row r="15" spans="2:7" ht="12.75">
      <c r="B15" s="1" t="s">
        <v>7</v>
      </c>
      <c r="D15" s="6">
        <v>0</v>
      </c>
      <c r="F15" s="6">
        <v>0</v>
      </c>
      <c r="G15" s="6"/>
    </row>
    <row r="16" spans="4:7" ht="12.75">
      <c r="D16" s="6"/>
      <c r="F16" s="6"/>
      <c r="G16" s="6"/>
    </row>
    <row r="17" spans="2:7" ht="12.75">
      <c r="B17" s="1" t="s">
        <v>8</v>
      </c>
      <c r="D17" s="6"/>
      <c r="F17" s="6"/>
      <c r="G17" s="6"/>
    </row>
    <row r="18" spans="2:7" ht="12.75">
      <c r="B18" s="7" t="s">
        <v>9</v>
      </c>
      <c r="D18" s="8">
        <v>54834</v>
      </c>
      <c r="F18" s="8">
        <v>45586</v>
      </c>
      <c r="G18" s="6"/>
    </row>
    <row r="19" spans="2:7" ht="12.75">
      <c r="B19" s="7" t="s">
        <v>73</v>
      </c>
      <c r="D19" s="9">
        <f>23965+4878</f>
        <v>28843</v>
      </c>
      <c r="F19" s="9">
        <f>17315+7781</f>
        <v>25096</v>
      </c>
      <c r="G19" s="6"/>
    </row>
    <row r="20" spans="2:7" ht="12.75">
      <c r="B20" s="7" t="s">
        <v>10</v>
      </c>
      <c r="D20" s="9">
        <f>15090+7810</f>
        <v>22900</v>
      </c>
      <c r="F20" s="9">
        <f>18543+7105</f>
        <v>25648</v>
      </c>
      <c r="G20" s="10"/>
    </row>
    <row r="21" spans="4:7" ht="12.75">
      <c r="D21" s="11">
        <f>SUM(D18:D20)</f>
        <v>106577</v>
      </c>
      <c r="F21" s="11">
        <f>SUM(F18:F20)</f>
        <v>96330</v>
      </c>
      <c r="G21" s="6"/>
    </row>
    <row r="22" spans="2:7" ht="12.75">
      <c r="B22" s="1" t="s">
        <v>11</v>
      </c>
      <c r="D22" s="9"/>
      <c r="F22" s="9"/>
      <c r="G22" s="10"/>
    </row>
    <row r="23" spans="2:7" ht="12.75">
      <c r="B23" s="7" t="s">
        <v>46</v>
      </c>
      <c r="D23" s="9">
        <f>25480+6956</f>
        <v>32436</v>
      </c>
      <c r="F23" s="9">
        <f>21393+17898</f>
        <v>39291</v>
      </c>
      <c r="G23" s="6"/>
    </row>
    <row r="24" spans="2:7" ht="12.75">
      <c r="B24" s="7" t="s">
        <v>12</v>
      </c>
      <c r="D24" s="9">
        <v>30832</v>
      </c>
      <c r="F24" s="9">
        <v>27196</v>
      </c>
      <c r="G24" s="6"/>
    </row>
    <row r="25" spans="2:7" ht="12.75">
      <c r="B25" s="7" t="s">
        <v>14</v>
      </c>
      <c r="D25" s="9">
        <v>996</v>
      </c>
      <c r="F25" s="9">
        <v>192</v>
      </c>
      <c r="G25" s="6"/>
    </row>
    <row r="26" spans="4:7" ht="12.75">
      <c r="D26" s="11">
        <f>SUM(D23:D25)</f>
        <v>64264</v>
      </c>
      <c r="F26" s="11">
        <f>SUM(F23:F25)</f>
        <v>66679</v>
      </c>
      <c r="G26" s="6"/>
    </row>
    <row r="27" spans="4:7" ht="12.75">
      <c r="D27" s="6"/>
      <c r="F27" s="6"/>
      <c r="G27" s="6"/>
    </row>
    <row r="28" spans="2:7" ht="12.75">
      <c r="B28" s="1" t="s">
        <v>29</v>
      </c>
      <c r="D28" s="12">
        <f>D21-D26</f>
        <v>42313</v>
      </c>
      <c r="F28" s="12">
        <f>F21-F26</f>
        <v>29651</v>
      </c>
      <c r="G28" s="6"/>
    </row>
    <row r="29" spans="4:7" ht="12.75">
      <c r="D29" s="6"/>
      <c r="F29" s="6"/>
      <c r="G29" s="6"/>
    </row>
    <row r="30" spans="4:7" ht="13.5" thickBot="1">
      <c r="D30" s="13">
        <f>D9+D11+D28</f>
        <v>221481</v>
      </c>
      <c r="F30" s="13">
        <f>F9+F11+F28</f>
        <v>213170</v>
      </c>
      <c r="G30" s="6"/>
    </row>
    <row r="31" spans="4:7" ht="13.5" thickTop="1">
      <c r="D31" s="6"/>
      <c r="F31" s="6"/>
      <c r="G31" s="6"/>
    </row>
    <row r="32" spans="4:7" ht="12.75">
      <c r="D32" s="6"/>
      <c r="F32" s="6"/>
      <c r="G32" s="6"/>
    </row>
    <row r="33" spans="2:7" ht="12.75">
      <c r="B33" s="1" t="s">
        <v>15</v>
      </c>
      <c r="D33" s="14">
        <v>164213</v>
      </c>
      <c r="F33" s="14">
        <v>164213</v>
      </c>
      <c r="G33" s="6"/>
    </row>
    <row r="34" spans="2:6" ht="12.75">
      <c r="B34" s="1" t="s">
        <v>16</v>
      </c>
      <c r="D34" s="12">
        <f>MASB26!F17+MASB26!H17</f>
        <v>11653</v>
      </c>
      <c r="F34" s="12">
        <f>-13666+210</f>
        <v>-13456</v>
      </c>
    </row>
    <row r="35" spans="2:7" ht="12.75">
      <c r="B35" s="1" t="s">
        <v>47</v>
      </c>
      <c r="D35" s="10">
        <f>D33+D34</f>
        <v>175866</v>
      </c>
      <c r="F35" s="10">
        <f>F33+F34</f>
        <v>150757</v>
      </c>
      <c r="G35" s="10"/>
    </row>
    <row r="36" spans="2:7" ht="12.75">
      <c r="B36" s="1" t="s">
        <v>17</v>
      </c>
      <c r="D36" s="10">
        <v>328</v>
      </c>
      <c r="F36" s="10">
        <v>192</v>
      </c>
      <c r="G36" s="10"/>
    </row>
    <row r="37" spans="2:7" ht="12.75">
      <c r="B37" s="1" t="s">
        <v>18</v>
      </c>
      <c r="D37" s="10"/>
      <c r="F37" s="10"/>
      <c r="G37" s="10"/>
    </row>
    <row r="38" spans="2:7" ht="12.75">
      <c r="B38" s="7" t="s">
        <v>48</v>
      </c>
      <c r="D38" s="10">
        <v>29166</v>
      </c>
      <c r="F38" s="10">
        <v>46265</v>
      </c>
      <c r="G38" s="10"/>
    </row>
    <row r="39" spans="2:7" ht="12.75">
      <c r="B39" s="7" t="s">
        <v>85</v>
      </c>
      <c r="D39" s="10">
        <v>16121</v>
      </c>
      <c r="F39" s="10">
        <v>15956</v>
      </c>
      <c r="G39" s="10"/>
    </row>
    <row r="40" spans="2:7" ht="12.75">
      <c r="B40" s="7" t="s">
        <v>49</v>
      </c>
      <c r="D40" s="10">
        <v>0</v>
      </c>
      <c r="F40" s="10">
        <v>0</v>
      </c>
      <c r="G40" s="10"/>
    </row>
    <row r="41" spans="2:6" ht="13.5" thickBot="1">
      <c r="B41" s="15"/>
      <c r="D41" s="17">
        <f>SUM(D35:D40)</f>
        <v>221481</v>
      </c>
      <c r="F41" s="17">
        <f>SUM(F35:F40)</f>
        <v>213170</v>
      </c>
    </row>
    <row r="42" ht="13.5" thickTop="1"/>
    <row r="44" ht="12.75">
      <c r="A44" s="32" t="s">
        <v>42</v>
      </c>
    </row>
    <row r="45" ht="12.75">
      <c r="A45" s="33" t="s">
        <v>95</v>
      </c>
    </row>
  </sheetData>
  <mergeCells count="2">
    <mergeCell ref="A1:G1"/>
    <mergeCell ref="A2:G2"/>
  </mergeCells>
  <printOptions/>
  <pageMargins left="1.25" right="0.2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3.00390625" style="2" customWidth="1"/>
    <col min="2" max="7" width="9.140625" style="2" customWidth="1"/>
    <col min="8" max="8" width="11.00390625" style="2" customWidth="1"/>
    <col min="9" max="9" width="2.7109375" style="2" customWidth="1"/>
    <col min="10" max="10" width="13.28125" style="2" customWidth="1"/>
    <col min="11" max="16384" width="9.140625" style="2" customWidth="1"/>
  </cols>
  <sheetData>
    <row r="1" spans="1:8" ht="15.75">
      <c r="A1" s="41" t="s">
        <v>45</v>
      </c>
      <c r="B1" s="42"/>
      <c r="C1" s="42"/>
      <c r="D1" s="42"/>
      <c r="E1" s="42"/>
      <c r="F1" s="42"/>
      <c r="G1" s="42"/>
      <c r="H1" s="42"/>
    </row>
    <row r="2" ht="12.75">
      <c r="A2" s="1" t="s">
        <v>64</v>
      </c>
    </row>
    <row r="3" ht="12.75">
      <c r="A3" s="1" t="str">
        <f>+PL!A3</f>
        <v>For The Quarter Ended 30 September 2004</v>
      </c>
    </row>
    <row r="4" ht="6" customHeight="1">
      <c r="A4" s="1"/>
    </row>
    <row r="5" spans="8:10" ht="12.75">
      <c r="H5" s="18" t="s">
        <v>27</v>
      </c>
      <c r="J5" s="3" t="s">
        <v>55</v>
      </c>
    </row>
    <row r="6" spans="1:10" ht="12.75">
      <c r="A6" s="4"/>
      <c r="B6" s="4"/>
      <c r="H6" s="18" t="s">
        <v>58</v>
      </c>
      <c r="J6" s="3" t="s">
        <v>86</v>
      </c>
    </row>
    <row r="7" spans="1:10" ht="12.75">
      <c r="A7" s="4"/>
      <c r="B7" s="4"/>
      <c r="H7" s="18" t="s">
        <v>65</v>
      </c>
      <c r="J7" s="3" t="s">
        <v>87</v>
      </c>
    </row>
    <row r="8" spans="1:8" ht="6" customHeight="1">
      <c r="A8" s="4"/>
      <c r="B8" s="4"/>
      <c r="H8" s="18"/>
    </row>
    <row r="9" spans="1:10" ht="12.75">
      <c r="A9" s="4"/>
      <c r="B9" s="36"/>
      <c r="H9" s="30" t="s">
        <v>106</v>
      </c>
      <c r="J9" s="30" t="s">
        <v>107</v>
      </c>
    </row>
    <row r="10" spans="1:10" ht="12.75">
      <c r="A10" s="4"/>
      <c r="B10" s="36"/>
      <c r="H10" s="35" t="s">
        <v>0</v>
      </c>
      <c r="J10" s="35" t="s">
        <v>0</v>
      </c>
    </row>
    <row r="11" spans="1:8" ht="12.75">
      <c r="A11" s="1" t="s">
        <v>67</v>
      </c>
      <c r="H11" s="1"/>
    </row>
    <row r="12" ht="4.5" customHeight="1"/>
    <row r="13" spans="1:10" ht="12.75">
      <c r="A13" s="2" t="s">
        <v>75</v>
      </c>
      <c r="H13" s="6">
        <v>26251</v>
      </c>
      <c r="J13" s="6">
        <v>6436</v>
      </c>
    </row>
    <row r="14" ht="4.5" customHeight="1">
      <c r="H14" s="6"/>
    </row>
    <row r="15" spans="1:8" ht="12.75">
      <c r="A15" s="2" t="s">
        <v>68</v>
      </c>
      <c r="H15" s="6"/>
    </row>
    <row r="16" spans="2:10" ht="12.75">
      <c r="B16" s="2" t="s">
        <v>114</v>
      </c>
      <c r="H16" s="6">
        <v>1696</v>
      </c>
      <c r="J16" s="38">
        <v>0</v>
      </c>
    </row>
    <row r="17" spans="2:10" ht="12.75">
      <c r="B17" s="2" t="s">
        <v>30</v>
      </c>
      <c r="H17" s="6">
        <v>5530</v>
      </c>
      <c r="J17" s="6">
        <v>5644</v>
      </c>
    </row>
    <row r="18" spans="2:10" ht="12.75">
      <c r="B18" s="2" t="s">
        <v>99</v>
      </c>
      <c r="H18" s="6">
        <v>119</v>
      </c>
      <c r="J18" s="6">
        <v>-4</v>
      </c>
    </row>
    <row r="19" spans="2:10" ht="12.75">
      <c r="B19" s="2" t="s">
        <v>31</v>
      </c>
      <c r="H19" s="6">
        <v>419</v>
      </c>
      <c r="J19" s="6">
        <v>550</v>
      </c>
    </row>
    <row r="20" spans="2:10" ht="12.75">
      <c r="B20" s="2" t="s">
        <v>32</v>
      </c>
      <c r="H20" s="6">
        <v>-229</v>
      </c>
      <c r="J20" s="6">
        <v>-71</v>
      </c>
    </row>
    <row r="21" spans="2:10" ht="12.75">
      <c r="B21" s="2" t="s">
        <v>76</v>
      </c>
      <c r="H21" s="6">
        <v>0</v>
      </c>
      <c r="J21" s="6">
        <v>-540</v>
      </c>
    </row>
    <row r="22" spans="8:10" ht="4.5" customHeight="1">
      <c r="H22" s="12"/>
      <c r="J22" s="40"/>
    </row>
    <row r="23" spans="1:10" ht="12.75">
      <c r="A23" s="1" t="s">
        <v>77</v>
      </c>
      <c r="H23" s="6">
        <f>SUM(H13:H21)</f>
        <v>33786</v>
      </c>
      <c r="J23" s="6">
        <f>SUM(J13:J21)</f>
        <v>12015</v>
      </c>
    </row>
    <row r="24" ht="4.5" customHeight="1">
      <c r="H24" s="6"/>
    </row>
    <row r="25" spans="1:8" ht="12.75">
      <c r="A25" s="2" t="s">
        <v>33</v>
      </c>
      <c r="H25" s="6"/>
    </row>
    <row r="26" spans="2:10" ht="12.75">
      <c r="B26" s="2" t="s">
        <v>89</v>
      </c>
      <c r="H26" s="6">
        <v>-9248</v>
      </c>
      <c r="J26" s="6">
        <v>839</v>
      </c>
    </row>
    <row r="27" spans="2:10" ht="12.75">
      <c r="B27" s="2" t="s">
        <v>90</v>
      </c>
      <c r="H27" s="6">
        <v>-5443</v>
      </c>
      <c r="J27" s="6">
        <v>-7797</v>
      </c>
    </row>
    <row r="28" spans="2:10" ht="12.75">
      <c r="B28" s="2" t="s">
        <v>91</v>
      </c>
      <c r="H28" s="6">
        <v>-23950</v>
      </c>
      <c r="J28" s="6">
        <v>-924</v>
      </c>
    </row>
    <row r="29" spans="8:10" ht="4.5" customHeight="1">
      <c r="H29" s="12"/>
      <c r="J29" s="12"/>
    </row>
    <row r="30" spans="1:10" ht="12.75">
      <c r="A30" s="15"/>
      <c r="B30" s="15"/>
      <c r="H30" s="6">
        <f>SUM(H23:H28)</f>
        <v>-4855</v>
      </c>
      <c r="J30" s="6">
        <f>SUM(J23:J28)</f>
        <v>4133</v>
      </c>
    </row>
    <row r="31" spans="1:10" ht="12.75">
      <c r="A31" s="15"/>
      <c r="B31" s="15"/>
      <c r="H31" s="6"/>
      <c r="J31" s="6"/>
    </row>
    <row r="32" spans="1:10" ht="12.75">
      <c r="A32" s="2" t="s">
        <v>34</v>
      </c>
      <c r="H32" s="6">
        <f>-H19</f>
        <v>-419</v>
      </c>
      <c r="J32" s="6">
        <f>-J19</f>
        <v>-550</v>
      </c>
    </row>
    <row r="33" spans="1:10" ht="12.75">
      <c r="A33" s="2" t="s">
        <v>88</v>
      </c>
      <c r="H33" s="6">
        <v>-42</v>
      </c>
      <c r="J33" s="6">
        <v>-40</v>
      </c>
    </row>
    <row r="34" spans="8:10" ht="4.5" customHeight="1">
      <c r="H34" s="12"/>
      <c r="J34" s="12"/>
    </row>
    <row r="35" spans="1:10" ht="12.75">
      <c r="A35" s="2" t="s">
        <v>118</v>
      </c>
      <c r="H35" s="6">
        <f>SUM(H30:H33)</f>
        <v>-5316</v>
      </c>
      <c r="J35" s="6">
        <f>SUM(J30:J33)</f>
        <v>3543</v>
      </c>
    </row>
    <row r="36" spans="8:10" ht="4.5" customHeight="1">
      <c r="H36" s="6"/>
      <c r="J36" s="6"/>
    </row>
    <row r="37" spans="1:10" ht="12.75">
      <c r="A37" s="1" t="s">
        <v>35</v>
      </c>
      <c r="H37" s="10"/>
      <c r="J37" s="6"/>
    </row>
    <row r="38" spans="8:10" ht="4.5" customHeight="1">
      <c r="H38" s="12"/>
      <c r="J38" s="12"/>
    </row>
    <row r="39" spans="1:10" ht="12" customHeight="1">
      <c r="A39" s="2" t="s">
        <v>115</v>
      </c>
      <c r="H39" s="8">
        <v>-1</v>
      </c>
      <c r="J39" s="8">
        <v>0</v>
      </c>
    </row>
    <row r="40" spans="1:10" ht="12.75">
      <c r="A40" s="2" t="s">
        <v>36</v>
      </c>
      <c r="H40" s="9">
        <f>-H20</f>
        <v>229</v>
      </c>
      <c r="J40" s="9">
        <f>-J20</f>
        <v>71</v>
      </c>
    </row>
    <row r="41" spans="1:10" ht="12.75">
      <c r="A41" s="2" t="s">
        <v>37</v>
      </c>
      <c r="H41" s="9">
        <v>131</v>
      </c>
      <c r="J41" s="9">
        <v>265</v>
      </c>
    </row>
    <row r="42" spans="1:10" ht="12.75">
      <c r="A42" s="2" t="s">
        <v>38</v>
      </c>
      <c r="H42" s="9">
        <v>-1429</v>
      </c>
      <c r="J42" s="9">
        <v>-2321</v>
      </c>
    </row>
    <row r="43" spans="8:10" ht="4.5" customHeight="1">
      <c r="H43" s="37"/>
      <c r="J43" s="37"/>
    </row>
    <row r="44" spans="1:10" ht="12.75">
      <c r="A44" s="2" t="s">
        <v>119</v>
      </c>
      <c r="H44" s="6">
        <f>SUM(H39:H43)</f>
        <v>-1070</v>
      </c>
      <c r="J44" s="6">
        <f>SUM(J40:J43)</f>
        <v>-1985</v>
      </c>
    </row>
    <row r="45" spans="8:10" ht="4.5" customHeight="1">
      <c r="H45" s="6"/>
      <c r="J45" s="6"/>
    </row>
    <row r="46" spans="1:10" ht="12.75">
      <c r="A46" s="1" t="s">
        <v>39</v>
      </c>
      <c r="H46" s="6"/>
      <c r="J46" s="10"/>
    </row>
    <row r="47" spans="8:10" ht="4.5" customHeight="1">
      <c r="H47" s="12"/>
      <c r="J47" s="12"/>
    </row>
    <row r="48" spans="1:10" ht="12.75">
      <c r="A48" s="2" t="s">
        <v>78</v>
      </c>
      <c r="H48" s="9">
        <v>3637</v>
      </c>
      <c r="J48" s="9">
        <v>3486</v>
      </c>
    </row>
    <row r="49" spans="1:10" ht="12.75">
      <c r="A49" s="2" t="s">
        <v>79</v>
      </c>
      <c r="H49" s="9">
        <v>0</v>
      </c>
      <c r="J49" s="9">
        <v>-33</v>
      </c>
    </row>
    <row r="50" spans="8:10" ht="4.5" customHeight="1">
      <c r="H50" s="37"/>
      <c r="J50" s="37"/>
    </row>
    <row r="51" spans="1:10" ht="12.75">
      <c r="A51" s="2" t="s">
        <v>100</v>
      </c>
      <c r="H51" s="6">
        <f>SUM(H48:H50)</f>
        <v>3637</v>
      </c>
      <c r="J51" s="6">
        <f>SUM(J48:J50)</f>
        <v>3453</v>
      </c>
    </row>
    <row r="52" spans="1:10" ht="4.5" customHeight="1">
      <c r="A52" s="15"/>
      <c r="H52" s="12"/>
      <c r="J52" s="12"/>
    </row>
    <row r="53" spans="1:10" ht="12.75">
      <c r="A53" s="1" t="s">
        <v>120</v>
      </c>
      <c r="H53" s="6">
        <f>H44+H51+H35</f>
        <v>-2749</v>
      </c>
      <c r="J53" s="6">
        <f>J35+J44+J51</f>
        <v>5011</v>
      </c>
    </row>
    <row r="54" spans="1:10" ht="12.75">
      <c r="A54" s="1" t="s">
        <v>40</v>
      </c>
      <c r="H54" s="6">
        <v>25559</v>
      </c>
      <c r="J54" s="6">
        <v>14974</v>
      </c>
    </row>
    <row r="55" spans="8:10" ht="4.5" customHeight="1">
      <c r="H55" s="6"/>
      <c r="J55" s="6"/>
    </row>
    <row r="56" spans="1:10" ht="13.5" thickBot="1">
      <c r="A56" s="1" t="s">
        <v>41</v>
      </c>
      <c r="H56" s="23">
        <f>H53+H54</f>
        <v>22810</v>
      </c>
      <c r="J56" s="23">
        <f>SUM(J53:J55)</f>
        <v>19985</v>
      </c>
    </row>
    <row r="57" spans="1:10" ht="13.5" thickTop="1">
      <c r="A57" s="1"/>
      <c r="H57" s="10"/>
      <c r="J57" s="6"/>
    </row>
    <row r="58" spans="8:10" ht="12.75">
      <c r="H58" s="6"/>
      <c r="J58" s="6"/>
    </row>
    <row r="59" spans="1:10" ht="12.75">
      <c r="A59" s="1" t="s">
        <v>70</v>
      </c>
      <c r="H59" s="6"/>
      <c r="J59" s="6"/>
    </row>
    <row r="60" spans="1:10" ht="4.5" customHeight="1">
      <c r="A60" s="1"/>
      <c r="H60" s="6"/>
      <c r="J60" s="6"/>
    </row>
    <row r="61" spans="1:10" ht="12.75">
      <c r="A61" s="2" t="s">
        <v>71</v>
      </c>
      <c r="H61" s="6">
        <v>15090</v>
      </c>
      <c r="J61" s="6">
        <v>16182</v>
      </c>
    </row>
    <row r="62" spans="1:10" ht="12.75">
      <c r="A62" s="2" t="s">
        <v>69</v>
      </c>
      <c r="H62" s="12">
        <v>7810</v>
      </c>
      <c r="J62" s="12">
        <v>3893</v>
      </c>
    </row>
    <row r="63" spans="8:10" ht="12.75">
      <c r="H63" s="6">
        <f>SUM(H61:H62)</f>
        <v>22900</v>
      </c>
      <c r="J63" s="6">
        <f>SUM(J61:J62)</f>
        <v>20075</v>
      </c>
    </row>
    <row r="64" spans="1:10" ht="12.75">
      <c r="A64" s="2" t="s">
        <v>72</v>
      </c>
      <c r="H64" s="6">
        <v>-90</v>
      </c>
      <c r="J64" s="6">
        <v>-90</v>
      </c>
    </row>
    <row r="65" spans="8:10" ht="13.5" thickBot="1">
      <c r="H65" s="23">
        <f>H63+H64</f>
        <v>22810</v>
      </c>
      <c r="J65" s="23">
        <f>SUM(J63:J64)</f>
        <v>19985</v>
      </c>
    </row>
    <row r="66" ht="13.5" thickTop="1">
      <c r="H66" s="6"/>
    </row>
    <row r="67" ht="12.75">
      <c r="H67" s="6"/>
    </row>
    <row r="68" ht="12.75">
      <c r="A68" s="32" t="s">
        <v>44</v>
      </c>
    </row>
    <row r="69" ht="12.75">
      <c r="A69" s="33" t="s">
        <v>95</v>
      </c>
    </row>
    <row r="70" ht="12.75">
      <c r="A70" s="15"/>
    </row>
  </sheetData>
  <mergeCells count="1">
    <mergeCell ref="A1:H1"/>
  </mergeCells>
  <printOptions/>
  <pageMargins left="1" right="0.25" top="0.25" bottom="0.25" header="0" footer="0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4">
      <selection activeCell="H35" sqref="H35"/>
    </sheetView>
  </sheetViews>
  <sheetFormatPr defaultColWidth="9.140625" defaultRowHeight="12.75"/>
  <cols>
    <col min="1" max="1" width="9.140625" style="2" customWidth="1"/>
    <col min="2" max="2" width="10.421875" style="2" customWidth="1"/>
    <col min="3" max="3" width="4.7109375" style="2" customWidth="1"/>
    <col min="4" max="4" width="10.8515625" style="2" customWidth="1"/>
    <col min="5" max="5" width="2.140625" style="2" customWidth="1"/>
    <col min="6" max="6" width="13.28125" style="2" customWidth="1"/>
    <col min="7" max="7" width="2.00390625" style="2" customWidth="1"/>
    <col min="8" max="8" width="11.28125" style="2" customWidth="1"/>
    <col min="9" max="9" width="2.00390625" style="2" customWidth="1"/>
    <col min="10" max="10" width="11.00390625" style="2" customWidth="1"/>
    <col min="11" max="16384" width="9.140625" style="2" customWidth="1"/>
  </cols>
  <sheetData>
    <row r="1" spans="1:8" ht="15.75">
      <c r="A1" s="41" t="s">
        <v>45</v>
      </c>
      <c r="B1" s="42"/>
      <c r="C1" s="42"/>
      <c r="D1" s="42"/>
      <c r="E1" s="42"/>
      <c r="F1" s="42"/>
      <c r="G1" s="42"/>
      <c r="H1" s="42"/>
    </row>
    <row r="2" ht="12.75">
      <c r="A2" s="1" t="s">
        <v>23</v>
      </c>
    </row>
    <row r="3" ht="12.75">
      <c r="A3" s="1" t="str">
        <f>+'CF'!A3</f>
        <v>For The Quarter Ended 30 September 2004</v>
      </c>
    </row>
    <row r="6" spans="4:10" ht="12.75">
      <c r="D6" s="1"/>
      <c r="E6" s="1"/>
      <c r="F6" s="1"/>
      <c r="G6" s="1"/>
      <c r="H6" s="3" t="s">
        <v>116</v>
      </c>
      <c r="I6" s="1"/>
      <c r="J6" s="1"/>
    </row>
    <row r="7" spans="4:10" ht="12.75">
      <c r="D7" s="3" t="s">
        <v>15</v>
      </c>
      <c r="E7" s="3"/>
      <c r="F7" s="3" t="s">
        <v>24</v>
      </c>
      <c r="G7" s="3"/>
      <c r="H7" s="3" t="s">
        <v>117</v>
      </c>
      <c r="I7" s="3"/>
      <c r="J7" s="3" t="s">
        <v>25</v>
      </c>
    </row>
    <row r="8" spans="4:10" ht="12.75">
      <c r="D8" s="34" t="s">
        <v>0</v>
      </c>
      <c r="E8" s="4"/>
      <c r="F8" s="34" t="s">
        <v>0</v>
      </c>
      <c r="G8" s="4"/>
      <c r="H8" s="34" t="s">
        <v>0</v>
      </c>
      <c r="I8" s="4"/>
      <c r="J8" s="34" t="s">
        <v>0</v>
      </c>
    </row>
    <row r="9" spans="1:10" ht="12.75">
      <c r="A9" s="1" t="s">
        <v>66</v>
      </c>
      <c r="D9" s="34"/>
      <c r="E9" s="4"/>
      <c r="F9" s="34"/>
      <c r="G9" s="4"/>
      <c r="H9" s="34"/>
      <c r="I9" s="4"/>
      <c r="J9" s="34"/>
    </row>
    <row r="10" spans="1:10" ht="12.75">
      <c r="A10" s="39" t="s">
        <v>111</v>
      </c>
      <c r="D10" s="34"/>
      <c r="E10" s="4"/>
      <c r="F10" s="34"/>
      <c r="G10" s="4"/>
      <c r="H10" s="34"/>
      <c r="I10" s="4"/>
      <c r="J10" s="34"/>
    </row>
    <row r="11" spans="1:10" ht="12.75">
      <c r="A11" s="2" t="s">
        <v>101</v>
      </c>
      <c r="D11" s="6">
        <v>164213</v>
      </c>
      <c r="E11" s="6"/>
      <c r="F11" s="6">
        <v>210</v>
      </c>
      <c r="G11" s="6"/>
      <c r="H11" s="6">
        <v>-13665</v>
      </c>
      <c r="I11" s="6"/>
      <c r="J11" s="6">
        <f>D11+F11+H11</f>
        <v>150758</v>
      </c>
    </row>
    <row r="12" spans="4:10" ht="12.75">
      <c r="D12" s="6"/>
      <c r="E12" s="6"/>
      <c r="F12" s="6"/>
      <c r="G12" s="6"/>
      <c r="H12" s="6"/>
      <c r="I12" s="6"/>
      <c r="J12" s="6"/>
    </row>
    <row r="13" spans="1:10" ht="12.75">
      <c r="A13" s="2" t="s">
        <v>26</v>
      </c>
      <c r="D13" s="6">
        <v>0</v>
      </c>
      <c r="E13" s="6"/>
      <c r="F13" s="6">
        <v>4</v>
      </c>
      <c r="G13" s="6"/>
      <c r="H13" s="6">
        <v>0</v>
      </c>
      <c r="I13" s="6"/>
      <c r="J13" s="6">
        <f>D13+F13+H13</f>
        <v>4</v>
      </c>
    </row>
    <row r="14" spans="4:10" ht="12.75">
      <c r="D14" s="6"/>
      <c r="E14" s="6"/>
      <c r="F14" s="6"/>
      <c r="G14" s="6"/>
      <c r="H14" s="6"/>
      <c r="I14" s="6"/>
      <c r="J14" s="6"/>
    </row>
    <row r="15" spans="1:10" ht="12.75">
      <c r="A15" s="2" t="s">
        <v>93</v>
      </c>
      <c r="D15" s="6">
        <v>0</v>
      </c>
      <c r="E15" s="6"/>
      <c r="F15" s="6">
        <v>0</v>
      </c>
      <c r="G15" s="6"/>
      <c r="H15" s="6">
        <f>+PL!H36</f>
        <v>25104</v>
      </c>
      <c r="I15" s="6"/>
      <c r="J15" s="6">
        <f>D15+F15+H15</f>
        <v>25104</v>
      </c>
    </row>
    <row r="16" spans="4:10" ht="12.75">
      <c r="D16" s="6"/>
      <c r="E16" s="6"/>
      <c r="F16" s="6"/>
      <c r="G16" s="6"/>
      <c r="H16" s="6"/>
      <c r="I16" s="6"/>
      <c r="J16" s="6"/>
    </row>
    <row r="17" spans="1:10" ht="13.5" thickBot="1">
      <c r="A17" s="2" t="s">
        <v>110</v>
      </c>
      <c r="D17" s="23">
        <f>SUM(D11:D15)</f>
        <v>164213</v>
      </c>
      <c r="E17" s="23"/>
      <c r="F17" s="23">
        <f>SUM(F11:F15)</f>
        <v>214</v>
      </c>
      <c r="G17" s="23"/>
      <c r="H17" s="23">
        <f>SUM(H11:H15)</f>
        <v>11439</v>
      </c>
      <c r="I17" s="23">
        <f>SUM(I13:I15)</f>
        <v>0</v>
      </c>
      <c r="J17" s="23">
        <f>SUM(J11:J15)</f>
        <v>175866</v>
      </c>
    </row>
    <row r="18" spans="4:10" ht="13.5" thickTop="1">
      <c r="D18" s="10"/>
      <c r="E18" s="10"/>
      <c r="F18" s="10"/>
      <c r="G18" s="10"/>
      <c r="H18" s="10"/>
      <c r="I18" s="10"/>
      <c r="J18" s="10"/>
    </row>
    <row r="19" spans="4:10" ht="12.75">
      <c r="D19" s="6"/>
      <c r="E19" s="6"/>
      <c r="F19" s="6"/>
      <c r="G19" s="6"/>
      <c r="H19" s="6"/>
      <c r="I19" s="6"/>
      <c r="J19" s="6"/>
    </row>
    <row r="20" ht="12.75">
      <c r="A20" s="1" t="s">
        <v>55</v>
      </c>
    </row>
    <row r="21" ht="12.75">
      <c r="A21" s="1" t="s">
        <v>92</v>
      </c>
    </row>
    <row r="22" ht="12.75">
      <c r="A22" s="39" t="s">
        <v>112</v>
      </c>
    </row>
    <row r="23" spans="1:10" ht="12.75">
      <c r="A23" s="2" t="s">
        <v>80</v>
      </c>
      <c r="D23" s="6">
        <v>164213</v>
      </c>
      <c r="E23" s="6"/>
      <c r="F23" s="6">
        <v>240</v>
      </c>
      <c r="G23" s="6"/>
      <c r="H23" s="6">
        <v>-22997</v>
      </c>
      <c r="I23" s="6"/>
      <c r="J23" s="6">
        <f>SUM(D23:H23)</f>
        <v>141456</v>
      </c>
    </row>
    <row r="24" spans="1:10" ht="12.75">
      <c r="A24" s="2" t="s">
        <v>102</v>
      </c>
      <c r="D24" s="6"/>
      <c r="E24" s="6"/>
      <c r="F24" s="6"/>
      <c r="G24" s="6"/>
      <c r="H24" s="6"/>
      <c r="I24" s="6"/>
      <c r="J24" s="6"/>
    </row>
    <row r="25" spans="4:10" ht="12.75">
      <c r="D25" s="6"/>
      <c r="E25" s="6"/>
      <c r="F25" s="6"/>
      <c r="G25" s="6"/>
      <c r="H25" s="6"/>
      <c r="I25" s="6"/>
      <c r="J25" s="6"/>
    </row>
    <row r="26" spans="1:10" ht="12.75">
      <c r="A26" s="2" t="s">
        <v>104</v>
      </c>
      <c r="D26" s="10">
        <v>0</v>
      </c>
      <c r="E26" s="10"/>
      <c r="F26" s="10">
        <v>0</v>
      </c>
      <c r="G26" s="10"/>
      <c r="H26" s="10">
        <v>-8650</v>
      </c>
      <c r="I26" s="10"/>
      <c r="J26" s="10">
        <f>SUM(D26:H26)</f>
        <v>-8650</v>
      </c>
    </row>
    <row r="27" spans="4:10" ht="12.75">
      <c r="D27" s="12"/>
      <c r="E27" s="12"/>
      <c r="F27" s="12"/>
      <c r="G27" s="12"/>
      <c r="H27" s="12"/>
      <c r="I27" s="12"/>
      <c r="J27" s="12"/>
    </row>
    <row r="28" spans="1:10" ht="12.75">
      <c r="A28" s="2" t="s">
        <v>103</v>
      </c>
      <c r="D28" s="10">
        <f>D23+D26</f>
        <v>164213</v>
      </c>
      <c r="E28" s="10"/>
      <c r="F28" s="10">
        <f>F23+F26</f>
        <v>240</v>
      </c>
      <c r="G28" s="10"/>
      <c r="H28" s="10">
        <f>H23+H26</f>
        <v>-31647</v>
      </c>
      <c r="I28" s="10"/>
      <c r="J28" s="10">
        <f>J23+J26</f>
        <v>132806</v>
      </c>
    </row>
    <row r="29" spans="4:10" ht="12.75">
      <c r="D29" s="6"/>
      <c r="E29" s="6"/>
      <c r="F29" s="6"/>
      <c r="G29" s="6"/>
      <c r="H29" s="6"/>
      <c r="I29" s="6"/>
      <c r="J29" s="6"/>
    </row>
    <row r="30" spans="1:10" ht="12.75">
      <c r="A30" s="2" t="s">
        <v>26</v>
      </c>
      <c r="D30" s="6">
        <v>0</v>
      </c>
      <c r="E30" s="6"/>
      <c r="F30" s="6">
        <v>-12</v>
      </c>
      <c r="G30" s="6"/>
      <c r="H30" s="6">
        <v>0</v>
      </c>
      <c r="I30" s="6"/>
      <c r="J30" s="6">
        <f>SUM(D30:H30)</f>
        <v>-12</v>
      </c>
    </row>
    <row r="31" spans="4:10" ht="12.75">
      <c r="D31" s="6"/>
      <c r="E31" s="6"/>
      <c r="F31" s="6"/>
      <c r="G31" s="6"/>
      <c r="H31" s="6"/>
      <c r="I31" s="6"/>
      <c r="J31" s="6"/>
    </row>
    <row r="32" spans="1:10" ht="12.75">
      <c r="A32" s="2" t="s">
        <v>93</v>
      </c>
      <c r="D32" s="6">
        <v>0</v>
      </c>
      <c r="E32" s="6"/>
      <c r="F32" s="6">
        <v>0</v>
      </c>
      <c r="G32" s="6"/>
      <c r="H32" s="6">
        <v>4951</v>
      </c>
      <c r="I32" s="6"/>
      <c r="J32" s="6">
        <f>SUM(D32:H32)</f>
        <v>4951</v>
      </c>
    </row>
    <row r="33" spans="4:10" ht="12.75">
      <c r="D33" s="6"/>
      <c r="E33" s="6"/>
      <c r="F33" s="6"/>
      <c r="G33" s="6"/>
      <c r="H33" s="6"/>
      <c r="I33" s="6"/>
      <c r="J33" s="6"/>
    </row>
    <row r="34" spans="1:10" ht="13.5" thickBot="1">
      <c r="A34" s="2" t="s">
        <v>113</v>
      </c>
      <c r="D34" s="23">
        <f>SUM(D28:D32)</f>
        <v>164213</v>
      </c>
      <c r="E34" s="23"/>
      <c r="F34" s="23">
        <f>SUM(F28:F32)</f>
        <v>228</v>
      </c>
      <c r="G34" s="23"/>
      <c r="H34" s="23">
        <f>SUM(H28:H32)</f>
        <v>-26696</v>
      </c>
      <c r="I34" s="23"/>
      <c r="J34" s="23">
        <f>SUM(J28:J32)</f>
        <v>137745</v>
      </c>
    </row>
    <row r="35" ht="13.5" thickTop="1"/>
    <row r="37" ht="12.75">
      <c r="A37" s="32" t="s">
        <v>43</v>
      </c>
    </row>
    <row r="38" ht="12.75">
      <c r="A38" s="33" t="s">
        <v>98</v>
      </c>
    </row>
  </sheetData>
  <mergeCells count="1">
    <mergeCell ref="A1:H1"/>
  </mergeCells>
  <printOptions/>
  <pageMargins left="1.25" right="0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Eksons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PC029</dc:creator>
  <cp:keywords/>
  <dc:description/>
  <cp:lastModifiedBy>Eksons Corporation Berhad</cp:lastModifiedBy>
  <cp:lastPrinted>2004-11-25T06:25:14Z</cp:lastPrinted>
  <dcterms:created xsi:type="dcterms:W3CDTF">2001-02-13T07:25:30Z</dcterms:created>
  <dcterms:modified xsi:type="dcterms:W3CDTF">2004-11-25T06:28:42Z</dcterms:modified>
  <cp:category/>
  <cp:version/>
  <cp:contentType/>
  <cp:contentStatus/>
</cp:coreProperties>
</file>